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worksheets/sheet4.xml" ContentType="application/vnd.openxmlformats-officedocument.spreadsheetml.worksheet+xml"/>
  <Override PartName="/xl/charts/chart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Ex5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6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Ex7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8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charts/chartEx9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charts/chartEx10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worksheets/sheet3.xml" ContentType="application/vnd.openxmlformats-officedocument.spreadsheetml.worksheet+xml"/>
  <Override PartName="/xl/charts/style14.xml" ContentType="application/vnd.ms-office.chartstyle+xml"/>
  <Override PartName="/xl/charts/colors14.xml" ContentType="application/vnd.ms-office.chartcolorstyle+xml"/>
  <Override PartName="/xl/charts/chartEx12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Ex13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4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charts/chartEx15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16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charts/chart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7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charts/chartEx11.xml" ContentType="application/vnd.ms-office.chartex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5.xml" ContentType="application/vnd.openxmlformats-officedocument.spreadsheetml.comments+xml"/>
  <Override PartName="/xl/comments4.xml" ContentType="application/vnd.openxmlformats-officedocument.spreadsheetml.comments+xml"/>
  <Override PartName="/xl/comments3.xml" ContentType="application/vnd.openxmlformats-officedocument.spreadsheetml.comment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/>
  <mc:AlternateContent xmlns:mc="http://schemas.openxmlformats.org/markup-compatibility/2006">
    <mc:Choice Requires="x15">
      <x15ac:absPath xmlns:x15ac="http://schemas.microsoft.com/office/spreadsheetml/2010/11/ac" url="/Users/markpriadko15/Documents/Documents - Apple’s MacBook Pro/training materials/analysing data &amp; financial information/datasets/demographic and migration data/"/>
    </mc:Choice>
  </mc:AlternateContent>
  <xr:revisionPtr revIDLastSave="0" documentId="13_ncr:1_{516C1291-8DB5-3847-8138-AAA250E11C41}" xr6:coauthVersionLast="47" xr6:coauthVersionMax="47" xr10:uidLastSave="{00000000-0000-0000-0000-000000000000}"/>
  <bookViews>
    <workbookView xWindow="140" yWindow="660" windowWidth="22900" windowHeight="23220" firstSheet="1" activeTab="4" xr2:uid="{00000000-000D-0000-FFFF-FFFF00000000}"/>
  </bookViews>
  <sheets>
    <sheet name="Index" sheetId="3" r:id="rId1"/>
    <sheet name="Data1" sheetId="1" r:id="rId2"/>
    <sheet name="Population data" sheetId="5" r:id="rId3"/>
    <sheet name="Annualised data" sheetId="4" r:id="rId4"/>
    <sheet name="Aust Change" sheetId="7" r:id="rId5"/>
    <sheet name="SA change" sheetId="6" r:id="rId6"/>
    <sheet name="Vic change" sheetId="8" r:id="rId7"/>
    <sheet name="Tas change" sheetId="9" r:id="rId8"/>
    <sheet name="Enquiries" sheetId="2" r:id="rId9"/>
  </sheets>
  <definedNames>
    <definedName name="_xlchart.v1.0" hidden="1">'Aust Change'!$K$4:$K$7</definedName>
    <definedName name="_xlchart.v1.1" hidden="1">'Aust Change'!$L$4:$L$7</definedName>
    <definedName name="_xlchart.v1.10" hidden="1">'SA change'!$M$3</definedName>
    <definedName name="_xlchart.v1.11" hidden="1">'SA change'!$M$4:$M$8</definedName>
    <definedName name="_xlchart.v1.12" hidden="1">'SA change'!$K$4:$K$8</definedName>
    <definedName name="_xlchart.v1.13" hidden="1">'SA change'!$N$4:$N$8</definedName>
    <definedName name="_xlchart.v1.14" hidden="1">'SA change'!$K$4:$K$8</definedName>
    <definedName name="_xlchart.v1.15" hidden="1">'SA change'!$L$4:$L$8</definedName>
    <definedName name="_xlchart.v1.16" hidden="1">'SA change'!$K$4:$K$8</definedName>
    <definedName name="_xlchart.v1.17" hidden="1">'SA change'!$O$4:$O$8</definedName>
    <definedName name="_xlchart.v1.18" hidden="1">'Vic change'!$K$4:$K$8</definedName>
    <definedName name="_xlchart.v1.19" hidden="1">'Vic change'!$N$4:$N$8</definedName>
    <definedName name="_xlchart.v1.2" hidden="1">'Aust Change'!$K$4:$K$7</definedName>
    <definedName name="_xlchart.v1.20" hidden="1">'Vic change'!$K$4:$K$8</definedName>
    <definedName name="_xlchart.v1.21" hidden="1">'Vic change'!$L$4:$L$8</definedName>
    <definedName name="_xlchart.v1.22" hidden="1">'Vic change'!$K$4:$K$8</definedName>
    <definedName name="_xlchart.v1.23" hidden="1">'Vic change'!$M$3</definedName>
    <definedName name="_xlchart.v1.24" hidden="1">'Vic change'!$M$4:$M$8</definedName>
    <definedName name="_xlchart.v1.25" hidden="1">'Vic change'!$K$4:$K$8</definedName>
    <definedName name="_xlchart.v1.26" hidden="1">'Vic change'!$O$4:$O$8</definedName>
    <definedName name="_xlchart.v1.27" hidden="1">'Tas change'!$K$4:$K$8</definedName>
    <definedName name="_xlchart.v1.28" hidden="1">'Tas change'!$M$3</definedName>
    <definedName name="_xlchart.v1.29" hidden="1">'Tas change'!$M$4:$M$8</definedName>
    <definedName name="_xlchart.v1.3" hidden="1">'Aust Change'!$M$3</definedName>
    <definedName name="_xlchart.v1.30" hidden="1">'Tas change'!$K$4:$K$8</definedName>
    <definedName name="_xlchart.v1.31" hidden="1">'Tas change'!$L$4:$L$8</definedName>
    <definedName name="_xlchart.v1.32" hidden="1">'Tas change'!$K$4:$K$8</definedName>
    <definedName name="_xlchart.v1.33" hidden="1">'Tas change'!$O$4:$O$8</definedName>
    <definedName name="_xlchart.v1.34" hidden="1">'Tas change'!$K$4:$K$8</definedName>
    <definedName name="_xlchart.v1.35" hidden="1">'Tas change'!$N$4:$N$8</definedName>
    <definedName name="_xlchart.v1.4" hidden="1">'Aust Change'!$M$4:$M$7</definedName>
    <definedName name="_xlchart.v1.5" hidden="1">'Aust Change'!$K$4:$K$7</definedName>
    <definedName name="_xlchart.v1.6" hidden="1">'Aust Change'!$O$4:$O$7</definedName>
    <definedName name="_xlchart.v1.7" hidden="1">'Aust Change'!$K$4:$K$7</definedName>
    <definedName name="_xlchart.v1.8" hidden="1">'Aust Change'!$N$4:$N$7</definedName>
    <definedName name="_xlchart.v1.9" hidden="1">'SA change'!$K$4:$K$8</definedName>
    <definedName name="A2060784V" localSheetId="3">'Annualised data'!$AH$1:$AH$10,'Annualised data'!$AH$11:$AH$180</definedName>
    <definedName name="A2060784V">Data1!$AH$1:$AH$10,Data1!$AH$11:$AH$180</definedName>
    <definedName name="A2060784V_Data" localSheetId="3">'Annualised data'!$AH$11:$AH$180</definedName>
    <definedName name="A2060784V_Data">Data1!$AH$11:$AH$180</definedName>
    <definedName name="A2060784V_Latest" localSheetId="3">'Annualised data'!$AH$180</definedName>
    <definedName name="A2060784V_Latest">Data1!$AH$180</definedName>
    <definedName name="A2060785W" localSheetId="3">'Annualised data'!$AI$1:$AI$10,'Annualised data'!$AI$11:$AI$180</definedName>
    <definedName name="A2060785W">Data1!$AI$1:$AI$10,Data1!$AI$11:$AI$180</definedName>
    <definedName name="A2060785W_Data" localSheetId="3">'Annualised data'!$AI$11:$AI$180</definedName>
    <definedName name="A2060785W_Data">Data1!$AI$11:$AI$180</definedName>
    <definedName name="A2060785W_Latest" localSheetId="3">'Annualised data'!$AI$180</definedName>
    <definedName name="A2060785W_Latest">Data1!$AI$180</definedName>
    <definedName name="A2060787A" localSheetId="3">'Annualised data'!$AJ$1:$AJ$10,'Annualised data'!$AJ$11:$AJ$180</definedName>
    <definedName name="A2060787A">Data1!$AJ$1:$AJ$10,Data1!$AJ$11:$AJ$180</definedName>
    <definedName name="A2060787A_Data" localSheetId="3">'Annualised data'!$AJ$11:$AJ$180</definedName>
    <definedName name="A2060787A_Data">Data1!$AJ$11:$AJ$180</definedName>
    <definedName name="A2060787A_Latest" localSheetId="3">'Annualised data'!$AJ$180</definedName>
    <definedName name="A2060787A_Latest">Data1!$AJ$180</definedName>
    <definedName name="A2060788C" localSheetId="3">'Annualised data'!$B$1:$B$10,'Annualised data'!$B$11:$B$180</definedName>
    <definedName name="A2060788C">Data1!$B$1:$B$10,Data1!$B$11:$B$180</definedName>
    <definedName name="A2060788C_Data" localSheetId="3">'Annualised data'!$B$11:$B$180</definedName>
    <definedName name="A2060788C_Data">Data1!$B$11:$B$180</definedName>
    <definedName name="A2060788C_Latest" localSheetId="3">'Annualised data'!$B$180</definedName>
    <definedName name="A2060788C_Latest">Data1!$B$180</definedName>
    <definedName name="A2060789F" localSheetId="3">'Annualised data'!$C$1:$C$10,'Annualised data'!$C$11:$C$180</definedName>
    <definedName name="A2060789F">Data1!$C$1:$C$10,Data1!$C$11:$C$180</definedName>
    <definedName name="A2060789F_Data" localSheetId="3">'Annualised data'!$C$11:$C$180</definedName>
    <definedName name="A2060789F_Data">Data1!$C$11:$C$180</definedName>
    <definedName name="A2060789F_Latest" localSheetId="3">'Annualised data'!$C$180</definedName>
    <definedName name="A2060789F_Latest">Data1!$C$180</definedName>
    <definedName name="A2060790R" localSheetId="3">'Annualised data'!$D$1:$D$10,'Annualised data'!$D$11:$D$180</definedName>
    <definedName name="A2060790R">Data1!$D$1:$D$10,Data1!$D$11:$D$180</definedName>
    <definedName name="A2060790R_Data" localSheetId="3">'Annualised data'!$D$11:$D$180</definedName>
    <definedName name="A2060790R_Data">Data1!$D$11:$D$180</definedName>
    <definedName name="A2060790R_Latest" localSheetId="3">'Annualised data'!$D$180</definedName>
    <definedName name="A2060790R_Latest">Data1!$D$180</definedName>
    <definedName name="A2060791T" localSheetId="3">'Annualised data'!$E$1:$E$10,'Annualised data'!$E$11:$E$180</definedName>
    <definedName name="A2060791T">Data1!$E$1:$E$10,Data1!$E$11:$E$180</definedName>
    <definedName name="A2060791T_Data" localSheetId="3">'Annualised data'!$E$11:$E$180</definedName>
    <definedName name="A2060791T_Data">Data1!$E$11:$E$180</definedName>
    <definedName name="A2060791T_Latest" localSheetId="3">'Annualised data'!$E$180</definedName>
    <definedName name="A2060791T_Latest">Data1!$E$180</definedName>
    <definedName name="A2060792V" localSheetId="3">'Annualised data'!$F$1:$F$10,'Annualised data'!$F$11:$F$180</definedName>
    <definedName name="A2060792V">Data1!$F$1:$F$10,Data1!$F$11:$F$180</definedName>
    <definedName name="A2060792V_Data" localSheetId="3">'Annualised data'!$F$11:$F$180</definedName>
    <definedName name="A2060792V_Data">Data1!$F$11:$F$180</definedName>
    <definedName name="A2060792V_Latest" localSheetId="3">'Annualised data'!$F$180</definedName>
    <definedName name="A2060792V_Latest">Data1!$F$180</definedName>
    <definedName name="A2060793W" localSheetId="3">'Annualised data'!$G$1:$G$10,'Annualised data'!$G$11:$G$180</definedName>
    <definedName name="A2060793W">Data1!$G$1:$G$10,Data1!$G$11:$G$180</definedName>
    <definedName name="A2060793W_Data" localSheetId="3">'Annualised data'!$G$11:$G$180</definedName>
    <definedName name="A2060793W_Data">Data1!$G$11:$G$180</definedName>
    <definedName name="A2060793W_Latest" localSheetId="3">'Annualised data'!$G$180</definedName>
    <definedName name="A2060793W_Latest">Data1!$G$180</definedName>
    <definedName name="A2060794X" localSheetId="3">'Annualised data'!$H$1:$H$10,'Annualised data'!$H$11:$H$180</definedName>
    <definedName name="A2060794X">Data1!$H$1:$H$10,Data1!$H$11:$H$180</definedName>
    <definedName name="A2060794X_Data" localSheetId="3">'Annualised data'!$H$11:$H$180</definedName>
    <definedName name="A2060794X_Data">Data1!$H$11:$H$180</definedName>
    <definedName name="A2060794X_Latest" localSheetId="3">'Annualised data'!$H$180</definedName>
    <definedName name="A2060794X_Latest">Data1!$H$180</definedName>
    <definedName name="A2060795A" localSheetId="3">'Annualised data'!$I$1:$I$10,'Annualised data'!$I$11:$I$180</definedName>
    <definedName name="A2060795A">Data1!$I$1:$I$10,Data1!$I$11:$I$180</definedName>
    <definedName name="A2060795A_Data" localSheetId="3">'Annualised data'!$I$11:$I$180</definedName>
    <definedName name="A2060795A_Data">Data1!$I$11:$I$180</definedName>
    <definedName name="A2060795A_Latest" localSheetId="3">'Annualised data'!$I$180</definedName>
    <definedName name="A2060795A_Latest">Data1!$I$180</definedName>
    <definedName name="A2060796C" localSheetId="3">'Annualised data'!$J$1:$J$10,'Annualised data'!$J$11:$J$180</definedName>
    <definedName name="A2060796C">Data1!$J$1:$J$10,Data1!$J$11:$J$180</definedName>
    <definedName name="A2060796C_Data" localSheetId="3">'Annualised data'!$J$11:$J$180</definedName>
    <definedName name="A2060796C_Data">Data1!$J$11:$J$180</definedName>
    <definedName name="A2060796C_Latest" localSheetId="3">'Annualised data'!$J$180</definedName>
    <definedName name="A2060796C_Latest">Data1!$J$180</definedName>
    <definedName name="A2060797F" localSheetId="3">'Annualised data'!$K$1:$K$10,'Annualised data'!$K$11:$K$180</definedName>
    <definedName name="A2060797F">Data1!$K$1:$K$10,Data1!$K$11:$K$180</definedName>
    <definedName name="A2060797F_Data" localSheetId="3">'Annualised data'!$K$11:$K$180</definedName>
    <definedName name="A2060797F_Data">Data1!$K$11:$K$180</definedName>
    <definedName name="A2060797F_Latest" localSheetId="3">'Annualised data'!$K$180</definedName>
    <definedName name="A2060797F_Latest">Data1!$K$180</definedName>
    <definedName name="A2060798J" localSheetId="3">'Annualised data'!$L$1:$L$10,'Annualised data'!$L$11:$L$180</definedName>
    <definedName name="A2060798J">Data1!$L$1:$L$10,Data1!$L$11:$L$180</definedName>
    <definedName name="A2060798J_Data" localSheetId="3">'Annualised data'!$L$11:$L$180</definedName>
    <definedName name="A2060798J_Data">Data1!$L$11:$L$180</definedName>
    <definedName name="A2060798J_Latest" localSheetId="3">'Annualised data'!$L$180</definedName>
    <definedName name="A2060798J_Latest">Data1!$L$180</definedName>
    <definedName name="A2060799K" localSheetId="3">'Annualised data'!$M$1:$M$10,'Annualised data'!$M$11:$M$180</definedName>
    <definedName name="A2060799K">Data1!$M$1:$M$10,Data1!$M$11:$M$180</definedName>
    <definedName name="A2060799K_Data" localSheetId="3">'Annualised data'!$M$11:$M$180</definedName>
    <definedName name="A2060799K_Data">Data1!$M$11:$M$180</definedName>
    <definedName name="A2060799K_Latest" localSheetId="3">'Annualised data'!$M$180</definedName>
    <definedName name="A2060799K_Latest">Data1!$M$180</definedName>
    <definedName name="A2060800J" localSheetId="3">'Annualised data'!$N$1:$N$10,'Annualised data'!$N$11:$N$180</definedName>
    <definedName name="A2060800J">Data1!$N$1:$N$10,Data1!$N$11:$N$180</definedName>
    <definedName name="A2060800J_Data" localSheetId="3">'Annualised data'!$N$11:$N$180</definedName>
    <definedName name="A2060800J_Data">Data1!$N$11:$N$180</definedName>
    <definedName name="A2060800J_Latest" localSheetId="3">'Annualised data'!$N$180</definedName>
    <definedName name="A2060800J_Latest">Data1!$N$180</definedName>
    <definedName name="A2060801K" localSheetId="3">'Annualised data'!$O$1:$O$10,'Annualised data'!$O$11:$O$180</definedName>
    <definedName name="A2060801K">Data1!$O$1:$O$10,Data1!$O$11:$O$180</definedName>
    <definedName name="A2060801K_Data" localSheetId="3">'Annualised data'!$O$11:$O$180</definedName>
    <definedName name="A2060801K_Data">Data1!$O$11:$O$180</definedName>
    <definedName name="A2060801K_Latest" localSheetId="3">'Annualised data'!$O$180</definedName>
    <definedName name="A2060801K_Latest">Data1!$O$180</definedName>
    <definedName name="A2060802L" localSheetId="3">'Annualised data'!$P$1:$P$10,'Annualised data'!$P$11:$P$180</definedName>
    <definedName name="A2060802L">Data1!$P$1:$P$10,Data1!$P$11:$P$180</definedName>
    <definedName name="A2060802L_Data" localSheetId="3">'Annualised data'!$P$11:$P$180</definedName>
    <definedName name="A2060802L_Data">Data1!$P$11:$P$180</definedName>
    <definedName name="A2060802L_Latest" localSheetId="3">'Annualised data'!$P$180</definedName>
    <definedName name="A2060802L_Latest">Data1!$P$180</definedName>
    <definedName name="A2060803R" localSheetId="3">'Annualised data'!$Q$1:$Q$10,'Annualised data'!$Q$11:$Q$180</definedName>
    <definedName name="A2060803R">Data1!$Q$1:$Q$10,Data1!$Q$11:$Q$180</definedName>
    <definedName name="A2060803R_Data" localSheetId="3">'Annualised data'!$Q$11:$Q$180</definedName>
    <definedName name="A2060803R_Data">Data1!$Q$11:$Q$180</definedName>
    <definedName name="A2060803R_Latest" localSheetId="3">'Annualised data'!$Q$180</definedName>
    <definedName name="A2060803R_Latest">Data1!$Q$180</definedName>
    <definedName name="A2060804T" localSheetId="3">'Annualised data'!$R$1:$R$10,'Annualised data'!$R$11:$R$180</definedName>
    <definedName name="A2060804T">Data1!$R$1:$R$10,Data1!$R$11:$R$180</definedName>
    <definedName name="A2060804T_Data" localSheetId="3">'Annualised data'!$R$11:$R$180</definedName>
    <definedName name="A2060804T_Data">Data1!$R$11:$R$180</definedName>
    <definedName name="A2060804T_Latest" localSheetId="3">'Annualised data'!$R$180</definedName>
    <definedName name="A2060804T_Latest">Data1!$R$180</definedName>
    <definedName name="A2060805V" localSheetId="3">'Annualised data'!$S$1:$S$10,'Annualised data'!$S$11:$S$180</definedName>
    <definedName name="A2060805V">Data1!$S$1:$S$10,Data1!$S$11:$S$180</definedName>
    <definedName name="A2060805V_Data" localSheetId="3">'Annualised data'!$S$11:$S$180</definedName>
    <definedName name="A2060805V_Data">Data1!$S$11:$S$180</definedName>
    <definedName name="A2060805V_Latest" localSheetId="3">'Annualised data'!$S$180</definedName>
    <definedName name="A2060805V_Latest">Data1!$S$180</definedName>
    <definedName name="A2060806W" localSheetId="3">'Annualised data'!$T$1:$T$10,'Annualised data'!$T$11:$T$180</definedName>
    <definedName name="A2060806W">Data1!$T$1:$T$10,Data1!$T$11:$T$180</definedName>
    <definedName name="A2060806W_Data" localSheetId="3">'Annualised data'!$T$11:$T$180</definedName>
    <definedName name="A2060806W_Data">Data1!$T$11:$T$180</definedName>
    <definedName name="A2060806W_Latest" localSheetId="3">'Annualised data'!$T$180</definedName>
    <definedName name="A2060806W_Latest">Data1!$T$180</definedName>
    <definedName name="A2060807X" localSheetId="3">'Annualised data'!$U$1:$U$10,'Annualised data'!$U$11:$U$180</definedName>
    <definedName name="A2060807X">Data1!$U$1:$U$10,Data1!$U$11:$U$180</definedName>
    <definedName name="A2060807X_Data" localSheetId="3">'Annualised data'!$U$11:$U$180</definedName>
    <definedName name="A2060807X_Data">Data1!$U$11:$U$180</definedName>
    <definedName name="A2060807X_Latest" localSheetId="3">'Annualised data'!$U$180</definedName>
    <definedName name="A2060807X_Latest">Data1!$U$180</definedName>
    <definedName name="A2060808A" localSheetId="3">'Annualised data'!$V$1:$V$10,'Annualised data'!$V$11:$V$180</definedName>
    <definedName name="A2060808A">Data1!$V$1:$V$10,Data1!$V$11:$V$180</definedName>
    <definedName name="A2060808A_Data" localSheetId="3">'Annualised data'!$V$11:$V$180</definedName>
    <definedName name="A2060808A_Data">Data1!$V$11:$V$180</definedName>
    <definedName name="A2060808A_Latest" localSheetId="3">'Annualised data'!$V$180</definedName>
    <definedName name="A2060808A_Latest">Data1!$V$180</definedName>
    <definedName name="A2060809C" localSheetId="3">'Annualised data'!$W$1:$W$10,'Annualised data'!$W$11:$W$180</definedName>
    <definedName name="A2060809C">Data1!$W$1:$W$10,Data1!$W$11:$W$180</definedName>
    <definedName name="A2060809C_Data" localSheetId="3">'Annualised data'!$W$11:$W$180</definedName>
    <definedName name="A2060809C_Data">Data1!$W$11:$W$180</definedName>
    <definedName name="A2060809C_Latest" localSheetId="3">'Annualised data'!$W$180</definedName>
    <definedName name="A2060809C_Latest">Data1!$W$180</definedName>
    <definedName name="A2060810L" localSheetId="3">'Annualised data'!$X$1:$X$10,'Annualised data'!$X$11:$X$180</definedName>
    <definedName name="A2060810L">Data1!$X$1:$X$10,Data1!$X$11:$X$180</definedName>
    <definedName name="A2060810L_Data" localSheetId="3">'Annualised data'!$X$11:$X$180</definedName>
    <definedName name="A2060810L_Data">Data1!$X$11:$X$180</definedName>
    <definedName name="A2060810L_Latest" localSheetId="3">'Annualised data'!$X$180</definedName>
    <definedName name="A2060810L_Latest">Data1!$X$180</definedName>
    <definedName name="A2060811R" localSheetId="3">'Annualised data'!$Y$1:$Y$10,'Annualised data'!$Y$11:$Y$180</definedName>
    <definedName name="A2060811R">Data1!$Y$1:$Y$10,Data1!$Y$11:$Y$180</definedName>
    <definedName name="A2060811R_Data" localSheetId="3">'Annualised data'!$Y$11:$Y$180</definedName>
    <definedName name="A2060811R_Data">Data1!$Y$11:$Y$180</definedName>
    <definedName name="A2060811R_Latest" localSheetId="3">'Annualised data'!$Y$180</definedName>
    <definedName name="A2060811R_Latest">Data1!$Y$180</definedName>
    <definedName name="A2060812T" localSheetId="3">'Annualised data'!$Z$1:$Z$10,'Annualised data'!$Z$11:$Z$180</definedName>
    <definedName name="A2060812T">Data1!$Z$1:$Z$10,Data1!$Z$11:$Z$180</definedName>
    <definedName name="A2060812T_Data" localSheetId="3">'Annualised data'!$Z$11:$Z$180</definedName>
    <definedName name="A2060812T_Data">Data1!$Z$11:$Z$180</definedName>
    <definedName name="A2060812T_Latest" localSheetId="3">'Annualised data'!$Z$180</definedName>
    <definedName name="A2060812T_Latest">Data1!$Z$180</definedName>
    <definedName name="A2060813V" localSheetId="3">'Annualised data'!$AA$1:$AA$10,'Annualised data'!$AA$11:$AA$180</definedName>
    <definedName name="A2060813V">Data1!$AA$1:$AA$10,Data1!$AA$11:$AA$180</definedName>
    <definedName name="A2060813V_Data" localSheetId="3">'Annualised data'!$AA$11:$AA$180</definedName>
    <definedName name="A2060813V_Data">Data1!$AA$11:$AA$180</definedName>
    <definedName name="A2060813V_Latest" localSheetId="3">'Annualised data'!$AA$180</definedName>
    <definedName name="A2060813V_Latest">Data1!$AA$180</definedName>
    <definedName name="A2060814W" localSheetId="3">'Annualised data'!$AB$1:$AB$10,'Annualised data'!$AB$11:$AB$180</definedName>
    <definedName name="A2060814W">Data1!$AB$1:$AB$10,Data1!$AB$11:$AB$180</definedName>
    <definedName name="A2060814W_Data" localSheetId="3">'Annualised data'!$AB$11:$AB$180</definedName>
    <definedName name="A2060814W_Data">Data1!$AB$11:$AB$180</definedName>
    <definedName name="A2060814W_Latest" localSheetId="3">'Annualised data'!$AB$180</definedName>
    <definedName name="A2060814W_Latest">Data1!$AB$180</definedName>
    <definedName name="A2060815X" localSheetId="3">'Annualised data'!$AC$1:$AC$10,'Annualised data'!$AC$11:$AC$180</definedName>
    <definedName name="A2060815X">Data1!$AC$1:$AC$10,Data1!$AC$11:$AC$180</definedName>
    <definedName name="A2060815X_Data" localSheetId="3">'Annualised data'!$AC$11:$AC$180</definedName>
    <definedName name="A2060815X_Data">Data1!$AC$11:$AC$180</definedName>
    <definedName name="A2060815X_Latest" localSheetId="3">'Annualised data'!$AC$180</definedName>
    <definedName name="A2060815X_Latest">Data1!$AC$180</definedName>
    <definedName name="A2060816A" localSheetId="3">'Annualised data'!$AD$1:$AD$10,'Annualised data'!$AD$11:$AD$180</definedName>
    <definedName name="A2060816A">Data1!$AD$1:$AD$10,Data1!$AD$11:$AD$180</definedName>
    <definedName name="A2060816A_Data" localSheetId="3">'Annualised data'!$AD$11:$AD$180</definedName>
    <definedName name="A2060816A_Data">Data1!$AD$11:$AD$180</definedName>
    <definedName name="A2060816A_Latest" localSheetId="3">'Annualised data'!$AD$180</definedName>
    <definedName name="A2060816A_Latest">Data1!$AD$180</definedName>
    <definedName name="A2060817C" localSheetId="3">'Annualised data'!$AE$1:$AE$10,'Annualised data'!$AE$11:$AE$180</definedName>
    <definedName name="A2060817C">Data1!$AE$1:$AE$10,Data1!$AE$11:$AE$180</definedName>
    <definedName name="A2060817C_Data" localSheetId="3">'Annualised data'!$AE$11:$AE$180</definedName>
    <definedName name="A2060817C_Data">Data1!$AE$11:$AE$180</definedName>
    <definedName name="A2060817C_Latest" localSheetId="3">'Annualised data'!$AE$180</definedName>
    <definedName name="A2060817C_Latest">Data1!$AE$180</definedName>
    <definedName name="A2060818F" localSheetId="3">'Annualised data'!$AF$1:$AF$10,'Annualised data'!$AF$11:$AF$180</definedName>
    <definedName name="A2060818F">Data1!$AF$1:$AF$10,Data1!$AF$11:$AF$180</definedName>
    <definedName name="A2060818F_Data" localSheetId="3">'Annualised data'!$AF$11:$AF$180</definedName>
    <definedName name="A2060818F_Data">Data1!$AF$11:$AF$180</definedName>
    <definedName name="A2060818F_Latest" localSheetId="3">'Annualised data'!$AF$180</definedName>
    <definedName name="A2060818F_Latest">Data1!$AF$180</definedName>
    <definedName name="A2060819J" localSheetId="3">'Annualised data'!$AG$1:$AG$10,'Annualised data'!$AG$11:$AG$180</definedName>
    <definedName name="A2060819J">Data1!$AG$1:$AG$10,Data1!$AG$11:$AG$180</definedName>
    <definedName name="A2060819J_Data" localSheetId="3">'Annualised data'!$AG$11:$AG$180</definedName>
    <definedName name="A2060819J_Data">Data1!$AG$11:$AG$180</definedName>
    <definedName name="A2060819J_Latest" localSheetId="3">'Annualised data'!$AG$180</definedName>
    <definedName name="A2060819J_Latest">Data1!$AG$180</definedName>
    <definedName name="Date_Range" localSheetId="3">'Annualised data'!$A$2:$A$10,'Annualised data'!$A$11:$A$180</definedName>
    <definedName name="Date_Range">Data1!$A$2:$A$10,Data1!$A$11:$A$180</definedName>
    <definedName name="Date_Range_Data" localSheetId="3">'Annualised data'!$A$11:$A$180</definedName>
    <definedName name="Date_Range_Data">Data1!$A$11:$A$180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7" l="1"/>
  <c r="L6" i="7"/>
  <c r="L5" i="7"/>
  <c r="L4" i="7"/>
  <c r="M7" i="7"/>
  <c r="M6" i="7"/>
  <c r="M5" i="7"/>
  <c r="M4" i="7"/>
  <c r="N7" i="7"/>
  <c r="N6" i="7"/>
  <c r="N5" i="7"/>
  <c r="N4" i="7"/>
  <c r="O7" i="7"/>
  <c r="O6" i="7"/>
  <c r="O5" i="7"/>
  <c r="O4" i="7"/>
  <c r="D48" i="7"/>
  <c r="B45" i="7"/>
  <c r="C45" i="7"/>
  <c r="D45" i="7"/>
  <c r="G45" i="7"/>
  <c r="F45" i="7" s="1"/>
  <c r="H45" i="7" s="1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AA182" i="4"/>
  <c r="AB182" i="4"/>
  <c r="AC182" i="4"/>
  <c r="AD182" i="4"/>
  <c r="AE182" i="4"/>
  <c r="AF182" i="4"/>
  <c r="AG182" i="4"/>
  <c r="AH182" i="4"/>
  <c r="AI182" i="4"/>
  <c r="AJ182" i="4"/>
  <c r="B182" i="4"/>
  <c r="AL182" i="4"/>
  <c r="AM182" i="4"/>
  <c r="AN182" i="4"/>
  <c r="AO182" i="4"/>
  <c r="AP182" i="4"/>
  <c r="AQ182" i="4"/>
  <c r="AR182" i="4"/>
  <c r="AS182" i="4"/>
  <c r="AK182" i="4"/>
  <c r="C44" i="7"/>
  <c r="AL181" i="4"/>
  <c r="AM181" i="4"/>
  <c r="AN181" i="4"/>
  <c r="AO181" i="4"/>
  <c r="AP181" i="4"/>
  <c r="AQ181" i="4"/>
  <c r="AR181" i="4"/>
  <c r="AS181" i="4"/>
  <c r="AK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AA181" i="4"/>
  <c r="AB181" i="4"/>
  <c r="AC181" i="4"/>
  <c r="AD181" i="4"/>
  <c r="AE181" i="4"/>
  <c r="AF181" i="4"/>
  <c r="AG181" i="4"/>
  <c r="AH181" i="4"/>
  <c r="AI181" i="4"/>
  <c r="D44" i="7" s="1"/>
  <c r="AJ181" i="4"/>
  <c r="G44" i="7" s="1"/>
  <c r="F44" i="7" s="1"/>
  <c r="C181" i="4"/>
  <c r="B181" i="4"/>
  <c r="E5" i="8"/>
  <c r="B6" i="8"/>
  <c r="B7" i="8"/>
  <c r="B14" i="8"/>
  <c r="M4" i="8" s="1"/>
  <c r="B15" i="8"/>
  <c r="B22" i="8"/>
  <c r="B23" i="8"/>
  <c r="B30" i="8"/>
  <c r="B31" i="8"/>
  <c r="B34" i="8"/>
  <c r="B38" i="8"/>
  <c r="B39" i="8"/>
  <c r="B42" i="8"/>
  <c r="O4" i="8"/>
  <c r="D14" i="7"/>
  <c r="B43" i="7"/>
  <c r="B39" i="7"/>
  <c r="B35" i="7"/>
  <c r="B31" i="7"/>
  <c r="B27" i="7"/>
  <c r="B23" i="7"/>
  <c r="B22" i="7"/>
  <c r="B19" i="7"/>
  <c r="B15" i="7"/>
  <c r="B11" i="7"/>
  <c r="B7" i="7"/>
  <c r="B6" i="7"/>
  <c r="B3" i="7"/>
  <c r="G4" i="6"/>
  <c r="G5" i="6"/>
  <c r="G6" i="6"/>
  <c r="F6" i="6" s="1"/>
  <c r="E9" i="6"/>
  <c r="C10" i="6"/>
  <c r="G15" i="6"/>
  <c r="B4" i="6"/>
  <c r="L4" i="6" s="1"/>
  <c r="B12" i="6"/>
  <c r="B14" i="6"/>
  <c r="M4" i="6" s="1"/>
  <c r="B20" i="6"/>
  <c r="B28" i="6"/>
  <c r="B30" i="6"/>
  <c r="B36" i="6"/>
  <c r="B44" i="6"/>
  <c r="B3" i="6"/>
  <c r="BB140" i="4"/>
  <c r="AS180" i="4"/>
  <c r="B44" i="7" s="1"/>
  <c r="AR180" i="4"/>
  <c r="AQ180" i="4"/>
  <c r="AP180" i="4"/>
  <c r="AO180" i="4"/>
  <c r="AN180" i="4"/>
  <c r="AM180" i="4"/>
  <c r="AL180" i="4"/>
  <c r="AK180" i="4"/>
  <c r="AS179" i="4"/>
  <c r="AR179" i="4"/>
  <c r="AQ179" i="4"/>
  <c r="AP179" i="4"/>
  <c r="B43" i="9" s="1"/>
  <c r="AO179" i="4"/>
  <c r="AN179" i="4"/>
  <c r="AM179" i="4"/>
  <c r="AL179" i="4"/>
  <c r="B43" i="8" s="1"/>
  <c r="AK179" i="4"/>
  <c r="AS178" i="4"/>
  <c r="AR178" i="4"/>
  <c r="AQ178" i="4"/>
  <c r="AP178" i="4"/>
  <c r="B42" i="9" s="1"/>
  <c r="AO178" i="4"/>
  <c r="AN178" i="4"/>
  <c r="AM178" i="4"/>
  <c r="AL178" i="4"/>
  <c r="AK178" i="4"/>
  <c r="AS177" i="4"/>
  <c r="B41" i="7" s="1"/>
  <c r="AR177" i="4"/>
  <c r="AQ177" i="4"/>
  <c r="AP177" i="4"/>
  <c r="B41" i="9" s="1"/>
  <c r="AO177" i="4"/>
  <c r="AN177" i="4"/>
  <c r="B41" i="6" s="1"/>
  <c r="AM177" i="4"/>
  <c r="AL177" i="4"/>
  <c r="AK177" i="4"/>
  <c r="AS176" i="4"/>
  <c r="B40" i="7" s="1"/>
  <c r="AR176" i="4"/>
  <c r="AQ176" i="4"/>
  <c r="AP176" i="4"/>
  <c r="AO176" i="4"/>
  <c r="AN176" i="4"/>
  <c r="B40" i="6" s="1"/>
  <c r="AM176" i="4"/>
  <c r="AL176" i="4"/>
  <c r="AK176" i="4"/>
  <c r="AS175" i="4"/>
  <c r="AR175" i="4"/>
  <c r="AQ175" i="4"/>
  <c r="AP175" i="4"/>
  <c r="B39" i="9" s="1"/>
  <c r="AO175" i="4"/>
  <c r="AN175" i="4"/>
  <c r="AM175" i="4"/>
  <c r="AL175" i="4"/>
  <c r="AK175" i="4"/>
  <c r="AS174" i="4"/>
  <c r="AR174" i="4"/>
  <c r="AQ174" i="4"/>
  <c r="AP174" i="4"/>
  <c r="B38" i="9" s="1"/>
  <c r="AO174" i="4"/>
  <c r="AN174" i="4"/>
  <c r="AM174" i="4"/>
  <c r="AL174" i="4"/>
  <c r="AK174" i="4"/>
  <c r="AS173" i="4"/>
  <c r="B37" i="7" s="1"/>
  <c r="AR173" i="4"/>
  <c r="AQ173" i="4"/>
  <c r="AP173" i="4"/>
  <c r="B37" i="9" s="1"/>
  <c r="AO173" i="4"/>
  <c r="AN173" i="4"/>
  <c r="B37" i="6" s="1"/>
  <c r="AM173" i="4"/>
  <c r="AL173" i="4"/>
  <c r="AK173" i="4"/>
  <c r="AS172" i="4"/>
  <c r="B36" i="7" s="1"/>
  <c r="AR172" i="4"/>
  <c r="AQ172" i="4"/>
  <c r="AP172" i="4"/>
  <c r="AO172" i="4"/>
  <c r="AN172" i="4"/>
  <c r="AM172" i="4"/>
  <c r="AL172" i="4"/>
  <c r="AK172" i="4"/>
  <c r="AS171" i="4"/>
  <c r="AR171" i="4"/>
  <c r="AQ171" i="4"/>
  <c r="AP171" i="4"/>
  <c r="AO171" i="4"/>
  <c r="AN171" i="4"/>
  <c r="B35" i="6" s="1"/>
  <c r="AM171" i="4"/>
  <c r="AL171" i="4"/>
  <c r="B35" i="8" s="1"/>
  <c r="AK171" i="4"/>
  <c r="AS170" i="4"/>
  <c r="AR170" i="4"/>
  <c r="AQ170" i="4"/>
  <c r="AP170" i="4"/>
  <c r="B34" i="9" s="1"/>
  <c r="O4" i="9" s="1"/>
  <c r="AO170" i="4"/>
  <c r="AN170" i="4"/>
  <c r="AM170" i="4"/>
  <c r="AL170" i="4"/>
  <c r="AK170" i="4"/>
  <c r="AS169" i="4"/>
  <c r="B33" i="7" s="1"/>
  <c r="AR169" i="4"/>
  <c r="AQ169" i="4"/>
  <c r="AP169" i="4"/>
  <c r="B33" i="9" s="1"/>
  <c r="AO169" i="4"/>
  <c r="AN169" i="4"/>
  <c r="B33" i="6" s="1"/>
  <c r="AM169" i="4"/>
  <c r="AL169" i="4"/>
  <c r="AK169" i="4"/>
  <c r="AS168" i="4"/>
  <c r="B32" i="7" s="1"/>
  <c r="AR168" i="4"/>
  <c r="AQ168" i="4"/>
  <c r="AP168" i="4"/>
  <c r="AO168" i="4"/>
  <c r="AN168" i="4"/>
  <c r="B32" i="6" s="1"/>
  <c r="AM168" i="4"/>
  <c r="AL168" i="4"/>
  <c r="AK168" i="4"/>
  <c r="AS167" i="4"/>
  <c r="AR167" i="4"/>
  <c r="AQ167" i="4"/>
  <c r="AP167" i="4"/>
  <c r="B31" i="9" s="1"/>
  <c r="AO167" i="4"/>
  <c r="AN167" i="4"/>
  <c r="AM167" i="4"/>
  <c r="AL167" i="4"/>
  <c r="AK167" i="4"/>
  <c r="AS166" i="4"/>
  <c r="B30" i="7" s="1"/>
  <c r="AR166" i="4"/>
  <c r="AQ166" i="4"/>
  <c r="AP166" i="4"/>
  <c r="B30" i="9" s="1"/>
  <c r="AO166" i="4"/>
  <c r="AN166" i="4"/>
  <c r="AM166" i="4"/>
  <c r="AL166" i="4"/>
  <c r="AK166" i="4"/>
  <c r="AS165" i="4"/>
  <c r="B29" i="7" s="1"/>
  <c r="AR165" i="4"/>
  <c r="AQ165" i="4"/>
  <c r="AP165" i="4"/>
  <c r="B29" i="9" s="1"/>
  <c r="AO165" i="4"/>
  <c r="AN165" i="4"/>
  <c r="B29" i="6" s="1"/>
  <c r="AM165" i="4"/>
  <c r="AL165" i="4"/>
  <c r="AK165" i="4"/>
  <c r="AS164" i="4"/>
  <c r="B28" i="7" s="1"/>
  <c r="AR164" i="4"/>
  <c r="AQ164" i="4"/>
  <c r="AP164" i="4"/>
  <c r="AO164" i="4"/>
  <c r="AN164" i="4"/>
  <c r="AM164" i="4"/>
  <c r="AL164" i="4"/>
  <c r="AK164" i="4"/>
  <c r="AS163" i="4"/>
  <c r="AR163" i="4"/>
  <c r="AQ163" i="4"/>
  <c r="AP163" i="4"/>
  <c r="B27" i="9" s="1"/>
  <c r="AO163" i="4"/>
  <c r="AN163" i="4"/>
  <c r="AM163" i="4"/>
  <c r="AL163" i="4"/>
  <c r="B27" i="8" s="1"/>
  <c r="AK163" i="4"/>
  <c r="AS162" i="4"/>
  <c r="AR162" i="4"/>
  <c r="AQ162" i="4"/>
  <c r="AP162" i="4"/>
  <c r="B26" i="9" s="1"/>
  <c r="AO162" i="4"/>
  <c r="AN162" i="4"/>
  <c r="AM162" i="4"/>
  <c r="AL162" i="4"/>
  <c r="B26" i="8" s="1"/>
  <c r="AK162" i="4"/>
  <c r="AS161" i="4"/>
  <c r="B25" i="7" s="1"/>
  <c r="AR161" i="4"/>
  <c r="AQ161" i="4"/>
  <c r="AP161" i="4"/>
  <c r="B25" i="9" s="1"/>
  <c r="AO161" i="4"/>
  <c r="AN161" i="4"/>
  <c r="B25" i="6" s="1"/>
  <c r="AM161" i="4"/>
  <c r="AL161" i="4"/>
  <c r="AK161" i="4"/>
  <c r="AS160" i="4"/>
  <c r="B24" i="7" s="1"/>
  <c r="AR160" i="4"/>
  <c r="AQ160" i="4"/>
  <c r="AP160" i="4"/>
  <c r="AO160" i="4"/>
  <c r="AN160" i="4"/>
  <c r="B24" i="6" s="1"/>
  <c r="N4" i="6" s="1"/>
  <c r="AM160" i="4"/>
  <c r="AL160" i="4"/>
  <c r="AK160" i="4"/>
  <c r="AS159" i="4"/>
  <c r="AR159" i="4"/>
  <c r="AQ159" i="4"/>
  <c r="AP159" i="4"/>
  <c r="B23" i="9" s="1"/>
  <c r="AO159" i="4"/>
  <c r="AN159" i="4"/>
  <c r="AM159" i="4"/>
  <c r="AL159" i="4"/>
  <c r="AK159" i="4"/>
  <c r="AS158" i="4"/>
  <c r="AR158" i="4"/>
  <c r="AQ158" i="4"/>
  <c r="AP158" i="4"/>
  <c r="B22" i="9" s="1"/>
  <c r="AO158" i="4"/>
  <c r="AN158" i="4"/>
  <c r="AM158" i="4"/>
  <c r="AL158" i="4"/>
  <c r="AK158" i="4"/>
  <c r="AS157" i="4"/>
  <c r="B21" i="7" s="1"/>
  <c r="AR157" i="4"/>
  <c r="AQ157" i="4"/>
  <c r="AP157" i="4"/>
  <c r="B21" i="9" s="1"/>
  <c r="AO157" i="4"/>
  <c r="AN157" i="4"/>
  <c r="B21" i="6" s="1"/>
  <c r="AM157" i="4"/>
  <c r="AL157" i="4"/>
  <c r="AK157" i="4"/>
  <c r="AS156" i="4"/>
  <c r="B20" i="7" s="1"/>
  <c r="AR156" i="4"/>
  <c r="AQ156" i="4"/>
  <c r="AP156" i="4"/>
  <c r="AO156" i="4"/>
  <c r="AN156" i="4"/>
  <c r="AM156" i="4"/>
  <c r="AL156" i="4"/>
  <c r="AK156" i="4"/>
  <c r="AS155" i="4"/>
  <c r="AR155" i="4"/>
  <c r="AQ155" i="4"/>
  <c r="AP155" i="4"/>
  <c r="AO155" i="4"/>
  <c r="AN155" i="4"/>
  <c r="B19" i="6" s="1"/>
  <c r="AM155" i="4"/>
  <c r="AL155" i="4"/>
  <c r="B19" i="8" s="1"/>
  <c r="AK155" i="4"/>
  <c r="AS154" i="4"/>
  <c r="AR154" i="4"/>
  <c r="AQ154" i="4"/>
  <c r="AP154" i="4"/>
  <c r="B18" i="9" s="1"/>
  <c r="AO154" i="4"/>
  <c r="AN154" i="4"/>
  <c r="AM154" i="4"/>
  <c r="AL154" i="4"/>
  <c r="B18" i="8" s="1"/>
  <c r="AK154" i="4"/>
  <c r="AS153" i="4"/>
  <c r="B17" i="7" s="1"/>
  <c r="AR153" i="4"/>
  <c r="AQ153" i="4"/>
  <c r="AP153" i="4"/>
  <c r="B17" i="9" s="1"/>
  <c r="AO153" i="4"/>
  <c r="AN153" i="4"/>
  <c r="B17" i="6" s="1"/>
  <c r="AM153" i="4"/>
  <c r="AL153" i="4"/>
  <c r="AK153" i="4"/>
  <c r="AS152" i="4"/>
  <c r="B16" i="7" s="1"/>
  <c r="AR152" i="4"/>
  <c r="AQ152" i="4"/>
  <c r="AP152" i="4"/>
  <c r="AO152" i="4"/>
  <c r="AN152" i="4"/>
  <c r="B16" i="6" s="1"/>
  <c r="AM152" i="4"/>
  <c r="AL152" i="4"/>
  <c r="AK152" i="4"/>
  <c r="AS151" i="4"/>
  <c r="AR151" i="4"/>
  <c r="AQ151" i="4"/>
  <c r="AP151" i="4"/>
  <c r="B15" i="9" s="1"/>
  <c r="AO151" i="4"/>
  <c r="AN151" i="4"/>
  <c r="AM151" i="4"/>
  <c r="AL151" i="4"/>
  <c r="AK151" i="4"/>
  <c r="AS150" i="4"/>
  <c r="B14" i="7" s="1"/>
  <c r="AR150" i="4"/>
  <c r="AQ150" i="4"/>
  <c r="AP150" i="4"/>
  <c r="B14" i="9" s="1"/>
  <c r="M4" i="9" s="1"/>
  <c r="AO150" i="4"/>
  <c r="AX150" i="4" s="1"/>
  <c r="AN150" i="4"/>
  <c r="AM150" i="4"/>
  <c r="AL150" i="4"/>
  <c r="AK150" i="4"/>
  <c r="AS149" i="4"/>
  <c r="B13" i="7" s="1"/>
  <c r="AR149" i="4"/>
  <c r="AQ149" i="4"/>
  <c r="AP149" i="4"/>
  <c r="B13" i="9" s="1"/>
  <c r="AO149" i="4"/>
  <c r="AN149" i="4"/>
  <c r="B13" i="6" s="1"/>
  <c r="AM149" i="4"/>
  <c r="AL149" i="4"/>
  <c r="AK149" i="4"/>
  <c r="AS148" i="4"/>
  <c r="B12" i="7" s="1"/>
  <c r="AR148" i="4"/>
  <c r="AQ148" i="4"/>
  <c r="AP148" i="4"/>
  <c r="AO148" i="4"/>
  <c r="AN148" i="4"/>
  <c r="AM148" i="4"/>
  <c r="AL148" i="4"/>
  <c r="AK148" i="4"/>
  <c r="AS147" i="4"/>
  <c r="AR147" i="4"/>
  <c r="AQ147" i="4"/>
  <c r="AP147" i="4"/>
  <c r="B11" i="9" s="1"/>
  <c r="AO147" i="4"/>
  <c r="AN147" i="4"/>
  <c r="AM147" i="4"/>
  <c r="AL147" i="4"/>
  <c r="B11" i="8" s="1"/>
  <c r="AK147" i="4"/>
  <c r="AS146" i="4"/>
  <c r="AR146" i="4"/>
  <c r="AQ146" i="4"/>
  <c r="AP146" i="4"/>
  <c r="B10" i="9" s="1"/>
  <c r="AO146" i="4"/>
  <c r="AN146" i="4"/>
  <c r="AM146" i="4"/>
  <c r="AL146" i="4"/>
  <c r="B10" i="8" s="1"/>
  <c r="AK146" i="4"/>
  <c r="AS145" i="4"/>
  <c r="B9" i="7" s="1"/>
  <c r="AR145" i="4"/>
  <c r="AQ145" i="4"/>
  <c r="AP145" i="4"/>
  <c r="B9" i="9" s="1"/>
  <c r="AO145" i="4"/>
  <c r="AN145" i="4"/>
  <c r="B9" i="6" s="1"/>
  <c r="AM145" i="4"/>
  <c r="AL145" i="4"/>
  <c r="AU146" i="4" s="1"/>
  <c r="AK145" i="4"/>
  <c r="AT145" i="4" s="1"/>
  <c r="AS144" i="4"/>
  <c r="B8" i="7" s="1"/>
  <c r="AR144" i="4"/>
  <c r="AQ144" i="4"/>
  <c r="AP144" i="4"/>
  <c r="AO144" i="4"/>
  <c r="AN144" i="4"/>
  <c r="B8" i="6" s="1"/>
  <c r="AM144" i="4"/>
  <c r="AV144" i="4" s="1"/>
  <c r="AL144" i="4"/>
  <c r="AK144" i="4"/>
  <c r="AS143" i="4"/>
  <c r="AR143" i="4"/>
  <c r="AQ143" i="4"/>
  <c r="AP143" i="4"/>
  <c r="B7" i="9" s="1"/>
  <c r="AO143" i="4"/>
  <c r="AN143" i="4"/>
  <c r="AW143" i="4" s="1"/>
  <c r="AM143" i="4"/>
  <c r="AV143" i="4" s="1"/>
  <c r="AL143" i="4"/>
  <c r="AK143" i="4"/>
  <c r="AS142" i="4"/>
  <c r="AR142" i="4"/>
  <c r="AQ142" i="4"/>
  <c r="AP142" i="4"/>
  <c r="B6" i="9" s="1"/>
  <c r="AO142" i="4"/>
  <c r="AN142" i="4"/>
  <c r="AW142" i="4" s="1"/>
  <c r="AM142" i="4"/>
  <c r="AL142" i="4"/>
  <c r="AK142" i="4"/>
  <c r="AS141" i="4"/>
  <c r="B5" i="7" s="1"/>
  <c r="AR141" i="4"/>
  <c r="BA141" i="4" s="1"/>
  <c r="AQ141" i="4"/>
  <c r="AP141" i="4"/>
  <c r="B5" i="9" s="1"/>
  <c r="AO141" i="4"/>
  <c r="AX141" i="4" s="1"/>
  <c r="AN141" i="4"/>
  <c r="B5" i="6" s="1"/>
  <c r="AM141" i="4"/>
  <c r="AL141" i="4"/>
  <c r="AK141" i="4"/>
  <c r="AS140" i="4"/>
  <c r="B4" i="7" s="1"/>
  <c r="AR140" i="4"/>
  <c r="AQ140" i="4"/>
  <c r="AZ140" i="4" s="1"/>
  <c r="AP140" i="4"/>
  <c r="B4" i="9" s="1"/>
  <c r="AO140" i="4"/>
  <c r="AN140" i="4"/>
  <c r="AM140" i="4"/>
  <c r="AL140" i="4"/>
  <c r="B4" i="8" s="1"/>
  <c r="L4" i="8" s="1"/>
  <c r="AK140" i="4"/>
  <c r="AS139" i="4"/>
  <c r="AL139" i="4"/>
  <c r="B3" i="8" s="1"/>
  <c r="AM139" i="4"/>
  <c r="AN139" i="4"/>
  <c r="AO139" i="4"/>
  <c r="AP139" i="4"/>
  <c r="B3" i="9" s="1"/>
  <c r="AQ139" i="4"/>
  <c r="AR139" i="4"/>
  <c r="AK139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AA139" i="4"/>
  <c r="AB139" i="4"/>
  <c r="AC139" i="4"/>
  <c r="AD139" i="4"/>
  <c r="AE139" i="4"/>
  <c r="AF139" i="4"/>
  <c r="AG139" i="4"/>
  <c r="AH139" i="4"/>
  <c r="AI139" i="4"/>
  <c r="AJ139" i="4"/>
  <c r="C140" i="4"/>
  <c r="D140" i="4"/>
  <c r="E140" i="4"/>
  <c r="AT140" i="4" s="1"/>
  <c r="F140" i="4"/>
  <c r="C3" i="8" s="1"/>
  <c r="G140" i="4"/>
  <c r="D3" i="8" s="1"/>
  <c r="H140" i="4"/>
  <c r="E3" i="8" s="1"/>
  <c r="I140" i="4"/>
  <c r="G3" i="8" s="1"/>
  <c r="F3" i="8" s="1"/>
  <c r="J140" i="4"/>
  <c r="K140" i="4"/>
  <c r="L140" i="4"/>
  <c r="M140" i="4"/>
  <c r="N140" i="4"/>
  <c r="C3" i="6" s="1"/>
  <c r="O140" i="4"/>
  <c r="D3" i="6" s="1"/>
  <c r="P140" i="4"/>
  <c r="E3" i="6" s="1"/>
  <c r="Q140" i="4"/>
  <c r="G3" i="6" s="1"/>
  <c r="F3" i="6" s="1"/>
  <c r="R140" i="4"/>
  <c r="S140" i="4"/>
  <c r="T140" i="4"/>
  <c r="U140" i="4"/>
  <c r="AX140" i="4" s="1"/>
  <c r="V140" i="4"/>
  <c r="C3" i="9" s="1"/>
  <c r="W140" i="4"/>
  <c r="D3" i="9" s="1"/>
  <c r="X140" i="4"/>
  <c r="E3" i="9" s="1"/>
  <c r="Y140" i="4"/>
  <c r="G3" i="9" s="1"/>
  <c r="F3" i="9" s="1"/>
  <c r="Z140" i="4"/>
  <c r="AA140" i="4"/>
  <c r="AB140" i="4"/>
  <c r="AC140" i="4"/>
  <c r="AD140" i="4"/>
  <c r="AE140" i="4"/>
  <c r="AF140" i="4"/>
  <c r="AG140" i="4"/>
  <c r="AH140" i="4"/>
  <c r="C3" i="7" s="1"/>
  <c r="AI140" i="4"/>
  <c r="D3" i="7" s="1"/>
  <c r="AJ140" i="4"/>
  <c r="G3" i="7" s="1"/>
  <c r="C141" i="4"/>
  <c r="D141" i="4"/>
  <c r="E141" i="4"/>
  <c r="F141" i="4"/>
  <c r="C4" i="8" s="1"/>
  <c r="G141" i="4"/>
  <c r="D4" i="8" s="1"/>
  <c r="H141" i="4"/>
  <c r="E4" i="8" s="1"/>
  <c r="I141" i="4"/>
  <c r="G4" i="8" s="1"/>
  <c r="J141" i="4"/>
  <c r="K141" i="4"/>
  <c r="L141" i="4"/>
  <c r="M141" i="4"/>
  <c r="N141" i="4"/>
  <c r="C4" i="6" s="1"/>
  <c r="O141" i="4"/>
  <c r="D4" i="6" s="1"/>
  <c r="P141" i="4"/>
  <c r="E4" i="6" s="1"/>
  <c r="L7" i="6" s="1"/>
  <c r="Q141" i="4"/>
  <c r="AW141" i="4" s="1"/>
  <c r="R141" i="4"/>
  <c r="S141" i="4"/>
  <c r="T141" i="4"/>
  <c r="U141" i="4"/>
  <c r="V141" i="4"/>
  <c r="C4" i="9" s="1"/>
  <c r="W141" i="4"/>
  <c r="D4" i="9" s="1"/>
  <c r="X141" i="4"/>
  <c r="E4" i="9" s="1"/>
  <c r="Y141" i="4"/>
  <c r="G4" i="9" s="1"/>
  <c r="Z141" i="4"/>
  <c r="AA141" i="4"/>
  <c r="AB141" i="4"/>
  <c r="AC141" i="4"/>
  <c r="AD141" i="4"/>
  <c r="AE141" i="4"/>
  <c r="AF141" i="4"/>
  <c r="AG141" i="4"/>
  <c r="AH141" i="4"/>
  <c r="C4" i="7" s="1"/>
  <c r="AI141" i="4"/>
  <c r="D4" i="7" s="1"/>
  <c r="AJ141" i="4"/>
  <c r="G4" i="7" s="1"/>
  <c r="F4" i="7" s="1"/>
  <c r="C142" i="4"/>
  <c r="D142" i="4"/>
  <c r="E142" i="4"/>
  <c r="F142" i="4"/>
  <c r="C5" i="8" s="1"/>
  <c r="G142" i="4"/>
  <c r="D5" i="8" s="1"/>
  <c r="H142" i="4"/>
  <c r="I142" i="4"/>
  <c r="G5" i="8" s="1"/>
  <c r="J142" i="4"/>
  <c r="K142" i="4"/>
  <c r="L142" i="4"/>
  <c r="M142" i="4"/>
  <c r="AV142" i="4" s="1"/>
  <c r="N142" i="4"/>
  <c r="C5" i="6" s="1"/>
  <c r="O142" i="4"/>
  <c r="D5" i="6" s="1"/>
  <c r="P142" i="4"/>
  <c r="E5" i="6" s="1"/>
  <c r="Q142" i="4"/>
  <c r="R142" i="4"/>
  <c r="S142" i="4"/>
  <c r="T142" i="4"/>
  <c r="U142" i="4"/>
  <c r="V142" i="4"/>
  <c r="C5" i="9" s="1"/>
  <c r="W142" i="4"/>
  <c r="D5" i="9" s="1"/>
  <c r="X142" i="4"/>
  <c r="E5" i="9" s="1"/>
  <c r="Y142" i="4"/>
  <c r="G5" i="9" s="1"/>
  <c r="Z142" i="4"/>
  <c r="AA142" i="4"/>
  <c r="AB142" i="4"/>
  <c r="AC142" i="4"/>
  <c r="AZ142" i="4" s="1"/>
  <c r="AD142" i="4"/>
  <c r="AE142" i="4"/>
  <c r="AF142" i="4"/>
  <c r="AG142" i="4"/>
  <c r="AH142" i="4"/>
  <c r="C5" i="7" s="1"/>
  <c r="AI142" i="4"/>
  <c r="D5" i="7" s="1"/>
  <c r="AJ142" i="4"/>
  <c r="G5" i="7" s="1"/>
  <c r="C143" i="4"/>
  <c r="D143" i="4"/>
  <c r="E143" i="4"/>
  <c r="F143" i="4"/>
  <c r="C6" i="8" s="1"/>
  <c r="G143" i="4"/>
  <c r="D6" i="8" s="1"/>
  <c r="H143" i="4"/>
  <c r="E6" i="8" s="1"/>
  <c r="I143" i="4"/>
  <c r="J143" i="4"/>
  <c r="K143" i="4"/>
  <c r="L143" i="4"/>
  <c r="M143" i="4"/>
  <c r="N143" i="4"/>
  <c r="C6" i="6" s="1"/>
  <c r="O143" i="4"/>
  <c r="D6" i="6" s="1"/>
  <c r="P143" i="4"/>
  <c r="E6" i="6" s="1"/>
  <c r="Q143" i="4"/>
  <c r="R143" i="4"/>
  <c r="S143" i="4"/>
  <c r="T143" i="4"/>
  <c r="U143" i="4"/>
  <c r="V143" i="4"/>
  <c r="C6" i="9" s="1"/>
  <c r="W143" i="4"/>
  <c r="D6" i="9" s="1"/>
  <c r="X143" i="4"/>
  <c r="E6" i="9" s="1"/>
  <c r="Y143" i="4"/>
  <c r="Z143" i="4"/>
  <c r="AA143" i="4"/>
  <c r="AB143" i="4"/>
  <c r="AC143" i="4"/>
  <c r="AD143" i="4"/>
  <c r="AE143" i="4"/>
  <c r="AF143" i="4"/>
  <c r="AG143" i="4"/>
  <c r="AH143" i="4"/>
  <c r="C6" i="7" s="1"/>
  <c r="AI143" i="4"/>
  <c r="D6" i="7" s="1"/>
  <c r="AJ143" i="4"/>
  <c r="G6" i="7" s="1"/>
  <c r="C144" i="4"/>
  <c r="D144" i="4"/>
  <c r="E144" i="4"/>
  <c r="AT144" i="4" s="1"/>
  <c r="F144" i="4"/>
  <c r="C7" i="8" s="1"/>
  <c r="G144" i="4"/>
  <c r="D7" i="8" s="1"/>
  <c r="H144" i="4"/>
  <c r="E7" i="8" s="1"/>
  <c r="I144" i="4"/>
  <c r="G7" i="8" s="1"/>
  <c r="F7" i="8" s="1"/>
  <c r="J144" i="4"/>
  <c r="K144" i="4"/>
  <c r="L144" i="4"/>
  <c r="M144" i="4"/>
  <c r="N144" i="4"/>
  <c r="C7" i="6" s="1"/>
  <c r="O144" i="4"/>
  <c r="D7" i="6" s="1"/>
  <c r="P144" i="4"/>
  <c r="E7" i="6" s="1"/>
  <c r="Q144" i="4"/>
  <c r="G7" i="6" s="1"/>
  <c r="R144" i="4"/>
  <c r="S144" i="4"/>
  <c r="T144" i="4"/>
  <c r="U144" i="4"/>
  <c r="AX144" i="4" s="1"/>
  <c r="V144" i="4"/>
  <c r="C7" i="9" s="1"/>
  <c r="W144" i="4"/>
  <c r="D7" i="9" s="1"/>
  <c r="X144" i="4"/>
  <c r="E7" i="9" s="1"/>
  <c r="Y144" i="4"/>
  <c r="G7" i="9" s="1"/>
  <c r="F7" i="9" s="1"/>
  <c r="Z144" i="4"/>
  <c r="AA144" i="4"/>
  <c r="AB144" i="4"/>
  <c r="AC144" i="4"/>
  <c r="AD144" i="4"/>
  <c r="AE144" i="4"/>
  <c r="AF144" i="4"/>
  <c r="AG144" i="4"/>
  <c r="AH144" i="4"/>
  <c r="C7" i="7" s="1"/>
  <c r="AI144" i="4"/>
  <c r="D7" i="7" s="1"/>
  <c r="AJ144" i="4"/>
  <c r="G7" i="7" s="1"/>
  <c r="C145" i="4"/>
  <c r="D145" i="4"/>
  <c r="E145" i="4"/>
  <c r="F145" i="4"/>
  <c r="C8" i="8" s="1"/>
  <c r="G145" i="4"/>
  <c r="D8" i="8" s="1"/>
  <c r="H145" i="4"/>
  <c r="E8" i="8" s="1"/>
  <c r="I145" i="4"/>
  <c r="G8" i="8" s="1"/>
  <c r="J145" i="4"/>
  <c r="K145" i="4"/>
  <c r="L145" i="4"/>
  <c r="M145" i="4"/>
  <c r="N145" i="4"/>
  <c r="C8" i="6" s="1"/>
  <c r="O145" i="4"/>
  <c r="D8" i="6" s="1"/>
  <c r="P145" i="4"/>
  <c r="E8" i="6" s="1"/>
  <c r="Q145" i="4"/>
  <c r="G8" i="6" s="1"/>
  <c r="R145" i="4"/>
  <c r="S145" i="4"/>
  <c r="T145" i="4"/>
  <c r="U145" i="4"/>
  <c r="V145" i="4"/>
  <c r="C8" i="9" s="1"/>
  <c r="W145" i="4"/>
  <c r="D8" i="9" s="1"/>
  <c r="X145" i="4"/>
  <c r="E8" i="9" s="1"/>
  <c r="Y145" i="4"/>
  <c r="G8" i="9" s="1"/>
  <c r="Z145" i="4"/>
  <c r="AA145" i="4"/>
  <c r="AB145" i="4"/>
  <c r="AC145" i="4"/>
  <c r="AD145" i="4"/>
  <c r="AE145" i="4"/>
  <c r="AF145" i="4"/>
  <c r="AG145" i="4"/>
  <c r="AH145" i="4"/>
  <c r="C8" i="7" s="1"/>
  <c r="AI145" i="4"/>
  <c r="D8" i="7" s="1"/>
  <c r="AJ145" i="4"/>
  <c r="G8" i="7" s="1"/>
  <c r="F8" i="7" s="1"/>
  <c r="C146" i="4"/>
  <c r="D146" i="4"/>
  <c r="E146" i="4"/>
  <c r="F146" i="4"/>
  <c r="C9" i="8" s="1"/>
  <c r="G146" i="4"/>
  <c r="D9" i="8" s="1"/>
  <c r="H146" i="4"/>
  <c r="E9" i="8" s="1"/>
  <c r="I146" i="4"/>
  <c r="G9" i="8" s="1"/>
  <c r="J146" i="4"/>
  <c r="K146" i="4"/>
  <c r="L146" i="4"/>
  <c r="M146" i="4"/>
  <c r="AV146" i="4" s="1"/>
  <c r="N146" i="4"/>
  <c r="C9" i="6" s="1"/>
  <c r="O146" i="4"/>
  <c r="D9" i="6" s="1"/>
  <c r="P146" i="4"/>
  <c r="Q146" i="4"/>
  <c r="G9" i="6" s="1"/>
  <c r="R146" i="4"/>
  <c r="S146" i="4"/>
  <c r="T146" i="4"/>
  <c r="U146" i="4"/>
  <c r="V146" i="4"/>
  <c r="C9" i="9" s="1"/>
  <c r="W146" i="4"/>
  <c r="D9" i="9" s="1"/>
  <c r="X146" i="4"/>
  <c r="E9" i="9" s="1"/>
  <c r="Y146" i="4"/>
  <c r="G9" i="9" s="1"/>
  <c r="Z146" i="4"/>
  <c r="AA146" i="4"/>
  <c r="AB146" i="4"/>
  <c r="AC146" i="4"/>
  <c r="AZ146" i="4" s="1"/>
  <c r="AD146" i="4"/>
  <c r="AE146" i="4"/>
  <c r="AF146" i="4"/>
  <c r="AG146" i="4"/>
  <c r="AH146" i="4"/>
  <c r="C9" i="7" s="1"/>
  <c r="AI146" i="4"/>
  <c r="D9" i="7" s="1"/>
  <c r="AJ146" i="4"/>
  <c r="G9" i="7" s="1"/>
  <c r="C147" i="4"/>
  <c r="D147" i="4"/>
  <c r="E147" i="4"/>
  <c r="F147" i="4"/>
  <c r="C10" i="8" s="1"/>
  <c r="G147" i="4"/>
  <c r="D10" i="8" s="1"/>
  <c r="H147" i="4"/>
  <c r="E10" i="8" s="1"/>
  <c r="I147" i="4"/>
  <c r="G10" i="8" s="1"/>
  <c r="J147" i="4"/>
  <c r="K147" i="4"/>
  <c r="L147" i="4"/>
  <c r="M147" i="4"/>
  <c r="N147" i="4"/>
  <c r="O147" i="4"/>
  <c r="D10" i="6" s="1"/>
  <c r="P147" i="4"/>
  <c r="E10" i="6" s="1"/>
  <c r="Q147" i="4"/>
  <c r="G10" i="6" s="1"/>
  <c r="R147" i="4"/>
  <c r="S147" i="4"/>
  <c r="T147" i="4"/>
  <c r="U147" i="4"/>
  <c r="V147" i="4"/>
  <c r="C10" i="9" s="1"/>
  <c r="W147" i="4"/>
  <c r="D10" i="9" s="1"/>
  <c r="X147" i="4"/>
  <c r="E10" i="9" s="1"/>
  <c r="Y147" i="4"/>
  <c r="G10" i="9" s="1"/>
  <c r="Z147" i="4"/>
  <c r="AA147" i="4"/>
  <c r="AB147" i="4"/>
  <c r="AC147" i="4"/>
  <c r="AD147" i="4"/>
  <c r="AE147" i="4"/>
  <c r="AF147" i="4"/>
  <c r="AG147" i="4"/>
  <c r="AH147" i="4"/>
  <c r="C10" i="7" s="1"/>
  <c r="AI147" i="4"/>
  <c r="D10" i="7" s="1"/>
  <c r="AJ147" i="4"/>
  <c r="G10" i="7" s="1"/>
  <c r="C148" i="4"/>
  <c r="D148" i="4"/>
  <c r="E148" i="4"/>
  <c r="AT148" i="4" s="1"/>
  <c r="F148" i="4"/>
  <c r="C11" i="8" s="1"/>
  <c r="G148" i="4"/>
  <c r="D11" i="8" s="1"/>
  <c r="H148" i="4"/>
  <c r="E11" i="8" s="1"/>
  <c r="I148" i="4"/>
  <c r="G11" i="8" s="1"/>
  <c r="J148" i="4"/>
  <c r="K148" i="4"/>
  <c r="L148" i="4"/>
  <c r="M148" i="4"/>
  <c r="N148" i="4"/>
  <c r="C11" i="6" s="1"/>
  <c r="O148" i="4"/>
  <c r="D11" i="6" s="1"/>
  <c r="P148" i="4"/>
  <c r="E11" i="6" s="1"/>
  <c r="Q148" i="4"/>
  <c r="G11" i="6" s="1"/>
  <c r="F11" i="6" s="1"/>
  <c r="R148" i="4"/>
  <c r="S148" i="4"/>
  <c r="T148" i="4"/>
  <c r="U148" i="4"/>
  <c r="AX148" i="4" s="1"/>
  <c r="V148" i="4"/>
  <c r="C11" i="9" s="1"/>
  <c r="W148" i="4"/>
  <c r="D11" i="9" s="1"/>
  <c r="X148" i="4"/>
  <c r="E11" i="9" s="1"/>
  <c r="Y148" i="4"/>
  <c r="G11" i="9" s="1"/>
  <c r="F11" i="9" s="1"/>
  <c r="Z148" i="4"/>
  <c r="AA148" i="4"/>
  <c r="AB148" i="4"/>
  <c r="AC148" i="4"/>
  <c r="AD148" i="4"/>
  <c r="AE148" i="4"/>
  <c r="AF148" i="4"/>
  <c r="AG148" i="4"/>
  <c r="AH148" i="4"/>
  <c r="C11" i="7" s="1"/>
  <c r="AI148" i="4"/>
  <c r="D11" i="7" s="1"/>
  <c r="AJ148" i="4"/>
  <c r="G11" i="7" s="1"/>
  <c r="C149" i="4"/>
  <c r="D149" i="4"/>
  <c r="E149" i="4"/>
  <c r="F149" i="4"/>
  <c r="C12" i="8" s="1"/>
  <c r="G149" i="4"/>
  <c r="D12" i="8" s="1"/>
  <c r="H149" i="4"/>
  <c r="E12" i="8" s="1"/>
  <c r="I149" i="4"/>
  <c r="G12" i="8" s="1"/>
  <c r="J149" i="4"/>
  <c r="K149" i="4"/>
  <c r="L149" i="4"/>
  <c r="M149" i="4"/>
  <c r="N149" i="4"/>
  <c r="C12" i="6" s="1"/>
  <c r="O149" i="4"/>
  <c r="D12" i="6" s="1"/>
  <c r="P149" i="4"/>
  <c r="E12" i="6" s="1"/>
  <c r="Q149" i="4"/>
  <c r="G12" i="6" s="1"/>
  <c r="R149" i="4"/>
  <c r="S149" i="4"/>
  <c r="T149" i="4"/>
  <c r="U149" i="4"/>
  <c r="V149" i="4"/>
  <c r="C12" i="9" s="1"/>
  <c r="W149" i="4"/>
  <c r="D12" i="9" s="1"/>
  <c r="X149" i="4"/>
  <c r="E12" i="9" s="1"/>
  <c r="Y149" i="4"/>
  <c r="G12" i="9" s="1"/>
  <c r="Z149" i="4"/>
  <c r="AA149" i="4"/>
  <c r="AB149" i="4"/>
  <c r="AC149" i="4"/>
  <c r="AD149" i="4"/>
  <c r="AE149" i="4"/>
  <c r="AF149" i="4"/>
  <c r="AG149" i="4"/>
  <c r="AH149" i="4"/>
  <c r="C12" i="7" s="1"/>
  <c r="AI149" i="4"/>
  <c r="D12" i="7" s="1"/>
  <c r="AJ149" i="4"/>
  <c r="G12" i="7" s="1"/>
  <c r="F12" i="7" s="1"/>
  <c r="B139" i="4"/>
  <c r="B140" i="4"/>
  <c r="B141" i="4"/>
  <c r="B142" i="4"/>
  <c r="B143" i="4"/>
  <c r="B144" i="4"/>
  <c r="B145" i="4"/>
  <c r="B146" i="4"/>
  <c r="B147" i="4"/>
  <c r="B148" i="4"/>
  <c r="B149" i="4"/>
  <c r="C150" i="4"/>
  <c r="D150" i="4"/>
  <c r="E150" i="4"/>
  <c r="F150" i="4"/>
  <c r="C13" i="8" s="1"/>
  <c r="G150" i="4"/>
  <c r="D13" i="8" s="1"/>
  <c r="H150" i="4"/>
  <c r="E13" i="8" s="1"/>
  <c r="I150" i="4"/>
  <c r="G13" i="8" s="1"/>
  <c r="J150" i="4"/>
  <c r="K150" i="4"/>
  <c r="L150" i="4"/>
  <c r="M150" i="4"/>
  <c r="AV150" i="4" s="1"/>
  <c r="N150" i="4"/>
  <c r="C13" i="6" s="1"/>
  <c r="O150" i="4"/>
  <c r="D13" i="6" s="1"/>
  <c r="P150" i="4"/>
  <c r="E13" i="6" s="1"/>
  <c r="Q150" i="4"/>
  <c r="G13" i="6" s="1"/>
  <c r="F13" i="6" s="1"/>
  <c r="R150" i="4"/>
  <c r="S150" i="4"/>
  <c r="T150" i="4"/>
  <c r="U150" i="4"/>
  <c r="V150" i="4"/>
  <c r="C13" i="9" s="1"/>
  <c r="W150" i="4"/>
  <c r="D13" i="9" s="1"/>
  <c r="X150" i="4"/>
  <c r="E13" i="9" s="1"/>
  <c r="Y150" i="4"/>
  <c r="G13" i="9" s="1"/>
  <c r="Z150" i="4"/>
  <c r="AA150" i="4"/>
  <c r="AB150" i="4"/>
  <c r="AC150" i="4"/>
  <c r="AZ150" i="4" s="1"/>
  <c r="AD150" i="4"/>
  <c r="AE150" i="4"/>
  <c r="AF150" i="4"/>
  <c r="AG150" i="4"/>
  <c r="AH150" i="4"/>
  <c r="C13" i="7" s="1"/>
  <c r="AI150" i="4"/>
  <c r="D13" i="7" s="1"/>
  <c r="AJ150" i="4"/>
  <c r="G13" i="7" s="1"/>
  <c r="C151" i="4"/>
  <c r="D151" i="4"/>
  <c r="E151" i="4"/>
  <c r="F151" i="4"/>
  <c r="C14" i="8" s="1"/>
  <c r="G151" i="4"/>
  <c r="D14" i="8" s="1"/>
  <c r="M6" i="8" s="1"/>
  <c r="H151" i="4"/>
  <c r="E14" i="8" s="1"/>
  <c r="I151" i="4"/>
  <c r="G14" i="8" s="1"/>
  <c r="J151" i="4"/>
  <c r="K151" i="4"/>
  <c r="L151" i="4"/>
  <c r="M151" i="4"/>
  <c r="AV151" i="4" s="1"/>
  <c r="N151" i="4"/>
  <c r="C14" i="6" s="1"/>
  <c r="O151" i="4"/>
  <c r="D14" i="6" s="1"/>
  <c r="P151" i="4"/>
  <c r="E14" i="6" s="1"/>
  <c r="Q151" i="4"/>
  <c r="G14" i="6" s="1"/>
  <c r="R151" i="4"/>
  <c r="S151" i="4"/>
  <c r="T151" i="4"/>
  <c r="U151" i="4"/>
  <c r="V151" i="4"/>
  <c r="C14" i="9" s="1"/>
  <c r="W151" i="4"/>
  <c r="D14" i="9" s="1"/>
  <c r="X151" i="4"/>
  <c r="E14" i="9" s="1"/>
  <c r="Y151" i="4"/>
  <c r="Z151" i="4"/>
  <c r="AA151" i="4"/>
  <c r="AB151" i="4"/>
  <c r="AC151" i="4"/>
  <c r="AD151" i="4"/>
  <c r="AE151" i="4"/>
  <c r="AF151" i="4"/>
  <c r="AG151" i="4"/>
  <c r="AH151" i="4"/>
  <c r="C14" i="7" s="1"/>
  <c r="AI151" i="4"/>
  <c r="AJ151" i="4"/>
  <c r="G14" i="7" s="1"/>
  <c r="F14" i="7" s="1"/>
  <c r="C152" i="4"/>
  <c r="D152" i="4"/>
  <c r="E152" i="4"/>
  <c r="AT152" i="4" s="1"/>
  <c r="F152" i="4"/>
  <c r="C15" i="8" s="1"/>
  <c r="G152" i="4"/>
  <c r="D15" i="8" s="1"/>
  <c r="H152" i="4"/>
  <c r="E15" i="8" s="1"/>
  <c r="I152" i="4"/>
  <c r="G15" i="8" s="1"/>
  <c r="J152" i="4"/>
  <c r="K152" i="4"/>
  <c r="L152" i="4"/>
  <c r="M152" i="4"/>
  <c r="N152" i="4"/>
  <c r="C15" i="6" s="1"/>
  <c r="O152" i="4"/>
  <c r="D15" i="6" s="1"/>
  <c r="P152" i="4"/>
  <c r="E15" i="6" s="1"/>
  <c r="Q152" i="4"/>
  <c r="R152" i="4"/>
  <c r="S152" i="4"/>
  <c r="T152" i="4"/>
  <c r="U152" i="4"/>
  <c r="AX152" i="4" s="1"/>
  <c r="V152" i="4"/>
  <c r="C15" i="9" s="1"/>
  <c r="W152" i="4"/>
  <c r="D15" i="9" s="1"/>
  <c r="X152" i="4"/>
  <c r="E15" i="9" s="1"/>
  <c r="Y152" i="4"/>
  <c r="G15" i="9" s="1"/>
  <c r="Z152" i="4"/>
  <c r="AA152" i="4"/>
  <c r="AB152" i="4"/>
  <c r="AC152" i="4"/>
  <c r="AD152" i="4"/>
  <c r="AE152" i="4"/>
  <c r="AF152" i="4"/>
  <c r="AG152" i="4"/>
  <c r="AH152" i="4"/>
  <c r="C15" i="7" s="1"/>
  <c r="AI152" i="4"/>
  <c r="D15" i="7" s="1"/>
  <c r="AJ152" i="4"/>
  <c r="BB152" i="4" s="1"/>
  <c r="C153" i="4"/>
  <c r="D153" i="4"/>
  <c r="E153" i="4"/>
  <c r="AT153" i="4" s="1"/>
  <c r="F153" i="4"/>
  <c r="C16" i="8" s="1"/>
  <c r="G153" i="4"/>
  <c r="D16" i="8" s="1"/>
  <c r="H153" i="4"/>
  <c r="E16" i="8" s="1"/>
  <c r="I153" i="4"/>
  <c r="G16" i="8" s="1"/>
  <c r="J153" i="4"/>
  <c r="K153" i="4"/>
  <c r="L153" i="4"/>
  <c r="M153" i="4"/>
  <c r="N153" i="4"/>
  <c r="C16" i="6" s="1"/>
  <c r="O153" i="4"/>
  <c r="D16" i="6" s="1"/>
  <c r="P153" i="4"/>
  <c r="E16" i="6" s="1"/>
  <c r="Q153" i="4"/>
  <c r="G16" i="6" s="1"/>
  <c r="R153" i="4"/>
  <c r="S153" i="4"/>
  <c r="T153" i="4"/>
  <c r="U153" i="4"/>
  <c r="V153" i="4"/>
  <c r="C16" i="9" s="1"/>
  <c r="W153" i="4"/>
  <c r="D16" i="9" s="1"/>
  <c r="X153" i="4"/>
  <c r="E16" i="9" s="1"/>
  <c r="Y153" i="4"/>
  <c r="G16" i="9" s="1"/>
  <c r="F16" i="9" s="1"/>
  <c r="Z153" i="4"/>
  <c r="AA153" i="4"/>
  <c r="AB153" i="4"/>
  <c r="AC153" i="4"/>
  <c r="AD153" i="4"/>
  <c r="AE153" i="4"/>
  <c r="AF153" i="4"/>
  <c r="AG153" i="4"/>
  <c r="AH153" i="4"/>
  <c r="C16" i="7" s="1"/>
  <c r="AI153" i="4"/>
  <c r="D16" i="7" s="1"/>
  <c r="AJ153" i="4"/>
  <c r="G16" i="7" s="1"/>
  <c r="F16" i="7" s="1"/>
  <c r="C154" i="4"/>
  <c r="D154" i="4"/>
  <c r="E154" i="4"/>
  <c r="F154" i="4"/>
  <c r="C17" i="8" s="1"/>
  <c r="G154" i="4"/>
  <c r="D17" i="8" s="1"/>
  <c r="H154" i="4"/>
  <c r="E17" i="8" s="1"/>
  <c r="I154" i="4"/>
  <c r="G17" i="8" s="1"/>
  <c r="J154" i="4"/>
  <c r="K154" i="4"/>
  <c r="L154" i="4"/>
  <c r="M154" i="4"/>
  <c r="AV154" i="4" s="1"/>
  <c r="N154" i="4"/>
  <c r="C17" i="6" s="1"/>
  <c r="O154" i="4"/>
  <c r="D17" i="6" s="1"/>
  <c r="P154" i="4"/>
  <c r="E17" i="6" s="1"/>
  <c r="Q154" i="4"/>
  <c r="G17" i="6" s="1"/>
  <c r="F17" i="6" s="1"/>
  <c r="R154" i="4"/>
  <c r="S154" i="4"/>
  <c r="T154" i="4"/>
  <c r="U154" i="4"/>
  <c r="V154" i="4"/>
  <c r="C17" i="9" s="1"/>
  <c r="W154" i="4"/>
  <c r="D17" i="9" s="1"/>
  <c r="X154" i="4"/>
  <c r="E17" i="9" s="1"/>
  <c r="Y154" i="4"/>
  <c r="G17" i="9" s="1"/>
  <c r="Z154" i="4"/>
  <c r="AA154" i="4"/>
  <c r="AB154" i="4"/>
  <c r="AC154" i="4"/>
  <c r="AZ154" i="4" s="1"/>
  <c r="AD154" i="4"/>
  <c r="AE154" i="4"/>
  <c r="AF154" i="4"/>
  <c r="AG154" i="4"/>
  <c r="AH154" i="4"/>
  <c r="C17" i="7" s="1"/>
  <c r="AI154" i="4"/>
  <c r="D17" i="7" s="1"/>
  <c r="AJ154" i="4"/>
  <c r="G17" i="7" s="1"/>
  <c r="C155" i="4"/>
  <c r="D155" i="4"/>
  <c r="E155" i="4"/>
  <c r="F155" i="4"/>
  <c r="C18" i="8" s="1"/>
  <c r="G155" i="4"/>
  <c r="D18" i="8" s="1"/>
  <c r="H155" i="4"/>
  <c r="E18" i="8" s="1"/>
  <c r="I155" i="4"/>
  <c r="G18" i="8" s="1"/>
  <c r="J155" i="4"/>
  <c r="K155" i="4"/>
  <c r="L155" i="4"/>
  <c r="M155" i="4"/>
  <c r="N155" i="4"/>
  <c r="C18" i="6" s="1"/>
  <c r="O155" i="4"/>
  <c r="D18" i="6" s="1"/>
  <c r="P155" i="4"/>
  <c r="E18" i="6" s="1"/>
  <c r="Q155" i="4"/>
  <c r="G18" i="6" s="1"/>
  <c r="R155" i="4"/>
  <c r="S155" i="4"/>
  <c r="T155" i="4"/>
  <c r="U155" i="4"/>
  <c r="V155" i="4"/>
  <c r="C18" i="9" s="1"/>
  <c r="W155" i="4"/>
  <c r="D18" i="9" s="1"/>
  <c r="X155" i="4"/>
  <c r="E18" i="9" s="1"/>
  <c r="Y155" i="4"/>
  <c r="G18" i="9" s="1"/>
  <c r="F18" i="9" s="1"/>
  <c r="Z155" i="4"/>
  <c r="AA155" i="4"/>
  <c r="AB155" i="4"/>
  <c r="AC155" i="4"/>
  <c r="AD155" i="4"/>
  <c r="AE155" i="4"/>
  <c r="AF155" i="4"/>
  <c r="AG155" i="4"/>
  <c r="AH155" i="4"/>
  <c r="C18" i="7" s="1"/>
  <c r="AI155" i="4"/>
  <c r="D18" i="7" s="1"/>
  <c r="AJ155" i="4"/>
  <c r="G18" i="7" s="1"/>
  <c r="C156" i="4"/>
  <c r="D156" i="4"/>
  <c r="E156" i="4"/>
  <c r="AT156" i="4" s="1"/>
  <c r="F156" i="4"/>
  <c r="C19" i="8" s="1"/>
  <c r="G156" i="4"/>
  <c r="D19" i="8" s="1"/>
  <c r="H156" i="4"/>
  <c r="E19" i="8" s="1"/>
  <c r="I156" i="4"/>
  <c r="G19" i="8" s="1"/>
  <c r="J156" i="4"/>
  <c r="K156" i="4"/>
  <c r="L156" i="4"/>
  <c r="M156" i="4"/>
  <c r="N156" i="4"/>
  <c r="C19" i="6" s="1"/>
  <c r="O156" i="4"/>
  <c r="D19" i="6" s="1"/>
  <c r="P156" i="4"/>
  <c r="E19" i="6" s="1"/>
  <c r="Q156" i="4"/>
  <c r="G19" i="6" s="1"/>
  <c r="R156" i="4"/>
  <c r="S156" i="4"/>
  <c r="T156" i="4"/>
  <c r="U156" i="4"/>
  <c r="AX156" i="4" s="1"/>
  <c r="V156" i="4"/>
  <c r="C19" i="9" s="1"/>
  <c r="W156" i="4"/>
  <c r="D19" i="9" s="1"/>
  <c r="X156" i="4"/>
  <c r="E19" i="9" s="1"/>
  <c r="Y156" i="4"/>
  <c r="G19" i="9" s="1"/>
  <c r="Z156" i="4"/>
  <c r="AA156" i="4"/>
  <c r="AB156" i="4"/>
  <c r="AC156" i="4"/>
  <c r="AD156" i="4"/>
  <c r="AE156" i="4"/>
  <c r="AF156" i="4"/>
  <c r="AG156" i="4"/>
  <c r="AH156" i="4"/>
  <c r="C19" i="7" s="1"/>
  <c r="AI156" i="4"/>
  <c r="D19" i="7" s="1"/>
  <c r="AJ156" i="4"/>
  <c r="C157" i="4"/>
  <c r="D157" i="4"/>
  <c r="E157" i="4"/>
  <c r="F157" i="4"/>
  <c r="C20" i="8" s="1"/>
  <c r="G157" i="4"/>
  <c r="D20" i="8" s="1"/>
  <c r="H157" i="4"/>
  <c r="E20" i="8" s="1"/>
  <c r="I157" i="4"/>
  <c r="G20" i="8" s="1"/>
  <c r="J157" i="4"/>
  <c r="K157" i="4"/>
  <c r="L157" i="4"/>
  <c r="M157" i="4"/>
  <c r="N157" i="4"/>
  <c r="C20" i="6" s="1"/>
  <c r="O157" i="4"/>
  <c r="D20" i="6" s="1"/>
  <c r="P157" i="4"/>
  <c r="E20" i="6" s="1"/>
  <c r="Q157" i="4"/>
  <c r="R157" i="4"/>
  <c r="S157" i="4"/>
  <c r="T157" i="4"/>
  <c r="U157" i="4"/>
  <c r="V157" i="4"/>
  <c r="C20" i="9" s="1"/>
  <c r="W157" i="4"/>
  <c r="D20" i="9" s="1"/>
  <c r="X157" i="4"/>
  <c r="E20" i="9" s="1"/>
  <c r="Y157" i="4"/>
  <c r="G20" i="9" s="1"/>
  <c r="F20" i="9" s="1"/>
  <c r="Z157" i="4"/>
  <c r="AA157" i="4"/>
  <c r="AB157" i="4"/>
  <c r="AC157" i="4"/>
  <c r="AD157" i="4"/>
  <c r="AE157" i="4"/>
  <c r="AF157" i="4"/>
  <c r="AG157" i="4"/>
  <c r="AH157" i="4"/>
  <c r="C20" i="7" s="1"/>
  <c r="AI157" i="4"/>
  <c r="D20" i="7" s="1"/>
  <c r="AJ157" i="4"/>
  <c r="G20" i="7" s="1"/>
  <c r="F20" i="7" s="1"/>
  <c r="B150" i="4"/>
  <c r="B151" i="4"/>
  <c r="B152" i="4"/>
  <c r="B153" i="4"/>
  <c r="B154" i="4"/>
  <c r="B155" i="4"/>
  <c r="B156" i="4"/>
  <c r="B157" i="4"/>
  <c r="C158" i="4"/>
  <c r="D158" i="4"/>
  <c r="E158" i="4"/>
  <c r="F158" i="4"/>
  <c r="C21" i="8" s="1"/>
  <c r="G158" i="4"/>
  <c r="D21" i="8" s="1"/>
  <c r="H158" i="4"/>
  <c r="E21" i="8" s="1"/>
  <c r="I158" i="4"/>
  <c r="G21" i="8" s="1"/>
  <c r="J158" i="4"/>
  <c r="K158" i="4"/>
  <c r="L158" i="4"/>
  <c r="M158" i="4"/>
  <c r="AV158" i="4" s="1"/>
  <c r="N158" i="4"/>
  <c r="C21" i="6" s="1"/>
  <c r="O158" i="4"/>
  <c r="D21" i="6" s="1"/>
  <c r="P158" i="4"/>
  <c r="E21" i="6" s="1"/>
  <c r="Q158" i="4"/>
  <c r="G21" i="6" s="1"/>
  <c r="R158" i="4"/>
  <c r="S158" i="4"/>
  <c r="T158" i="4"/>
  <c r="U158" i="4"/>
  <c r="V158" i="4"/>
  <c r="C21" i="9" s="1"/>
  <c r="W158" i="4"/>
  <c r="D21" i="9" s="1"/>
  <c r="X158" i="4"/>
  <c r="E21" i="9" s="1"/>
  <c r="Y158" i="4"/>
  <c r="G21" i="9" s="1"/>
  <c r="Z158" i="4"/>
  <c r="AA158" i="4"/>
  <c r="AB158" i="4"/>
  <c r="AC158" i="4"/>
  <c r="AZ158" i="4" s="1"/>
  <c r="AD158" i="4"/>
  <c r="AE158" i="4"/>
  <c r="AF158" i="4"/>
  <c r="AG158" i="4"/>
  <c r="AH158" i="4"/>
  <c r="C21" i="7" s="1"/>
  <c r="AI158" i="4"/>
  <c r="D21" i="7" s="1"/>
  <c r="AJ158" i="4"/>
  <c r="G21" i="7" s="1"/>
  <c r="C159" i="4"/>
  <c r="D159" i="4"/>
  <c r="E159" i="4"/>
  <c r="F159" i="4"/>
  <c r="C22" i="8" s="1"/>
  <c r="G159" i="4"/>
  <c r="D22" i="8" s="1"/>
  <c r="H159" i="4"/>
  <c r="E22" i="8" s="1"/>
  <c r="I159" i="4"/>
  <c r="J159" i="4"/>
  <c r="K159" i="4"/>
  <c r="L159" i="4"/>
  <c r="M159" i="4"/>
  <c r="N159" i="4"/>
  <c r="C22" i="6" s="1"/>
  <c r="O159" i="4"/>
  <c r="D22" i="6" s="1"/>
  <c r="P159" i="4"/>
  <c r="E22" i="6" s="1"/>
  <c r="Q159" i="4"/>
  <c r="G22" i="6" s="1"/>
  <c r="R159" i="4"/>
  <c r="S159" i="4"/>
  <c r="T159" i="4"/>
  <c r="U159" i="4"/>
  <c r="V159" i="4"/>
  <c r="C22" i="9" s="1"/>
  <c r="W159" i="4"/>
  <c r="D22" i="9" s="1"/>
  <c r="X159" i="4"/>
  <c r="E22" i="9" s="1"/>
  <c r="Y159" i="4"/>
  <c r="AY159" i="4" s="1"/>
  <c r="Z159" i="4"/>
  <c r="AA159" i="4"/>
  <c r="AB159" i="4"/>
  <c r="AC159" i="4"/>
  <c r="AD159" i="4"/>
  <c r="AE159" i="4"/>
  <c r="AF159" i="4"/>
  <c r="AG159" i="4"/>
  <c r="AH159" i="4"/>
  <c r="C22" i="7" s="1"/>
  <c r="AI159" i="4"/>
  <c r="D22" i="7" s="1"/>
  <c r="AJ159" i="4"/>
  <c r="G22" i="7" s="1"/>
  <c r="F22" i="7" s="1"/>
  <c r="C160" i="4"/>
  <c r="D160" i="4"/>
  <c r="E160" i="4"/>
  <c r="AT160" i="4" s="1"/>
  <c r="F160" i="4"/>
  <c r="C23" i="8" s="1"/>
  <c r="G160" i="4"/>
  <c r="D23" i="8" s="1"/>
  <c r="H160" i="4"/>
  <c r="E23" i="8" s="1"/>
  <c r="I160" i="4"/>
  <c r="G23" i="8" s="1"/>
  <c r="J160" i="4"/>
  <c r="K160" i="4"/>
  <c r="L160" i="4"/>
  <c r="M160" i="4"/>
  <c r="N160" i="4"/>
  <c r="C23" i="6" s="1"/>
  <c r="O160" i="4"/>
  <c r="D23" i="6" s="1"/>
  <c r="P160" i="4"/>
  <c r="E23" i="6" s="1"/>
  <c r="Q160" i="4"/>
  <c r="G23" i="6" s="1"/>
  <c r="R160" i="4"/>
  <c r="S160" i="4"/>
  <c r="T160" i="4"/>
  <c r="U160" i="4"/>
  <c r="AX160" i="4" s="1"/>
  <c r="V160" i="4"/>
  <c r="C23" i="9" s="1"/>
  <c r="W160" i="4"/>
  <c r="D23" i="9" s="1"/>
  <c r="X160" i="4"/>
  <c r="E23" i="9" s="1"/>
  <c r="Y160" i="4"/>
  <c r="G23" i="9" s="1"/>
  <c r="Z160" i="4"/>
  <c r="AA160" i="4"/>
  <c r="AB160" i="4"/>
  <c r="AC160" i="4"/>
  <c r="AD160" i="4"/>
  <c r="AE160" i="4"/>
  <c r="AF160" i="4"/>
  <c r="AG160" i="4"/>
  <c r="AH160" i="4"/>
  <c r="C23" i="7" s="1"/>
  <c r="AI160" i="4"/>
  <c r="D23" i="7" s="1"/>
  <c r="AJ160" i="4"/>
  <c r="BB160" i="4" s="1"/>
  <c r="C161" i="4"/>
  <c r="D161" i="4"/>
  <c r="E161" i="4"/>
  <c r="F161" i="4"/>
  <c r="C24" i="8" s="1"/>
  <c r="G161" i="4"/>
  <c r="D24" i="8" s="1"/>
  <c r="H161" i="4"/>
  <c r="E24" i="8" s="1"/>
  <c r="I161" i="4"/>
  <c r="G24" i="8" s="1"/>
  <c r="F24" i="8" s="1"/>
  <c r="J161" i="4"/>
  <c r="K161" i="4"/>
  <c r="L161" i="4"/>
  <c r="M161" i="4"/>
  <c r="N161" i="4"/>
  <c r="C24" i="6" s="1"/>
  <c r="O161" i="4"/>
  <c r="D24" i="6" s="1"/>
  <c r="P161" i="4"/>
  <c r="E24" i="6" s="1"/>
  <c r="Q161" i="4"/>
  <c r="G24" i="6" s="1"/>
  <c r="R161" i="4"/>
  <c r="S161" i="4"/>
  <c r="T161" i="4"/>
  <c r="U161" i="4"/>
  <c r="V161" i="4"/>
  <c r="C24" i="9" s="1"/>
  <c r="W161" i="4"/>
  <c r="D24" i="9" s="1"/>
  <c r="X161" i="4"/>
  <c r="E24" i="9" s="1"/>
  <c r="Y161" i="4"/>
  <c r="G24" i="9" s="1"/>
  <c r="Z161" i="4"/>
  <c r="AA161" i="4"/>
  <c r="AB161" i="4"/>
  <c r="AC161" i="4"/>
  <c r="AD161" i="4"/>
  <c r="AE161" i="4"/>
  <c r="AF161" i="4"/>
  <c r="AG161" i="4"/>
  <c r="AH161" i="4"/>
  <c r="C24" i="7" s="1"/>
  <c r="AI161" i="4"/>
  <c r="D24" i="7" s="1"/>
  <c r="AJ161" i="4"/>
  <c r="G24" i="7" s="1"/>
  <c r="F24" i="7" s="1"/>
  <c r="C162" i="4"/>
  <c r="D162" i="4"/>
  <c r="E162" i="4"/>
  <c r="F162" i="4"/>
  <c r="C25" i="8" s="1"/>
  <c r="G162" i="4"/>
  <c r="D25" i="8" s="1"/>
  <c r="H162" i="4"/>
  <c r="E25" i="8" s="1"/>
  <c r="I162" i="4"/>
  <c r="G25" i="8" s="1"/>
  <c r="J162" i="4"/>
  <c r="K162" i="4"/>
  <c r="L162" i="4"/>
  <c r="M162" i="4"/>
  <c r="AV162" i="4" s="1"/>
  <c r="N162" i="4"/>
  <c r="C25" i="6" s="1"/>
  <c r="O162" i="4"/>
  <c r="D25" i="6" s="1"/>
  <c r="P162" i="4"/>
  <c r="E25" i="6" s="1"/>
  <c r="Q162" i="4"/>
  <c r="G25" i="6" s="1"/>
  <c r="F25" i="6" s="1"/>
  <c r="R162" i="4"/>
  <c r="S162" i="4"/>
  <c r="T162" i="4"/>
  <c r="U162" i="4"/>
  <c r="V162" i="4"/>
  <c r="C25" i="9" s="1"/>
  <c r="W162" i="4"/>
  <c r="D25" i="9" s="1"/>
  <c r="X162" i="4"/>
  <c r="E25" i="9" s="1"/>
  <c r="Y162" i="4"/>
  <c r="G25" i="9" s="1"/>
  <c r="Z162" i="4"/>
  <c r="AA162" i="4"/>
  <c r="AB162" i="4"/>
  <c r="AC162" i="4"/>
  <c r="AZ162" i="4" s="1"/>
  <c r="AD162" i="4"/>
  <c r="AE162" i="4"/>
  <c r="AF162" i="4"/>
  <c r="AG162" i="4"/>
  <c r="AH162" i="4"/>
  <c r="C25" i="7" s="1"/>
  <c r="AI162" i="4"/>
  <c r="D25" i="7" s="1"/>
  <c r="AJ162" i="4"/>
  <c r="G25" i="7" s="1"/>
  <c r="C163" i="4"/>
  <c r="D163" i="4"/>
  <c r="E163" i="4"/>
  <c r="F163" i="4"/>
  <c r="C26" i="8" s="1"/>
  <c r="G163" i="4"/>
  <c r="D26" i="8" s="1"/>
  <c r="H163" i="4"/>
  <c r="E26" i="8" s="1"/>
  <c r="I163" i="4"/>
  <c r="G26" i="8" s="1"/>
  <c r="J163" i="4"/>
  <c r="K163" i="4"/>
  <c r="L163" i="4"/>
  <c r="M163" i="4"/>
  <c r="N163" i="4"/>
  <c r="C26" i="6" s="1"/>
  <c r="O163" i="4"/>
  <c r="D26" i="6" s="1"/>
  <c r="P163" i="4"/>
  <c r="E26" i="6" s="1"/>
  <c r="Q163" i="4"/>
  <c r="G26" i="6" s="1"/>
  <c r="F26" i="6" s="1"/>
  <c r="R163" i="4"/>
  <c r="S163" i="4"/>
  <c r="T163" i="4"/>
  <c r="U163" i="4"/>
  <c r="V163" i="4"/>
  <c r="C26" i="9" s="1"/>
  <c r="W163" i="4"/>
  <c r="D26" i="9" s="1"/>
  <c r="X163" i="4"/>
  <c r="E26" i="9" s="1"/>
  <c r="Y163" i="4"/>
  <c r="G26" i="9" s="1"/>
  <c r="F26" i="9" s="1"/>
  <c r="Z163" i="4"/>
  <c r="AA163" i="4"/>
  <c r="AB163" i="4"/>
  <c r="AC163" i="4"/>
  <c r="AD163" i="4"/>
  <c r="AE163" i="4"/>
  <c r="AF163" i="4"/>
  <c r="AG163" i="4"/>
  <c r="AH163" i="4"/>
  <c r="C26" i="7" s="1"/>
  <c r="AI163" i="4"/>
  <c r="D26" i="7" s="1"/>
  <c r="AJ163" i="4"/>
  <c r="G26" i="7" s="1"/>
  <c r="C164" i="4"/>
  <c r="D164" i="4"/>
  <c r="E164" i="4"/>
  <c r="AT164" i="4" s="1"/>
  <c r="F164" i="4"/>
  <c r="C27" i="8" s="1"/>
  <c r="G164" i="4"/>
  <c r="D27" i="8" s="1"/>
  <c r="H164" i="4"/>
  <c r="E27" i="8" s="1"/>
  <c r="I164" i="4"/>
  <c r="G27" i="8" s="1"/>
  <c r="J164" i="4"/>
  <c r="K164" i="4"/>
  <c r="L164" i="4"/>
  <c r="M164" i="4"/>
  <c r="N164" i="4"/>
  <c r="C27" i="6" s="1"/>
  <c r="O164" i="4"/>
  <c r="D27" i="6" s="1"/>
  <c r="P164" i="4"/>
  <c r="E27" i="6" s="1"/>
  <c r="Q164" i="4"/>
  <c r="G27" i="6" s="1"/>
  <c r="R164" i="4"/>
  <c r="S164" i="4"/>
  <c r="T164" i="4"/>
  <c r="U164" i="4"/>
  <c r="AX164" i="4" s="1"/>
  <c r="V164" i="4"/>
  <c r="C27" i="9" s="1"/>
  <c r="W164" i="4"/>
  <c r="D27" i="9" s="1"/>
  <c r="X164" i="4"/>
  <c r="E27" i="9" s="1"/>
  <c r="Y164" i="4"/>
  <c r="G27" i="9" s="1"/>
  <c r="F27" i="9" s="1"/>
  <c r="Z164" i="4"/>
  <c r="AA164" i="4"/>
  <c r="AB164" i="4"/>
  <c r="AC164" i="4"/>
  <c r="AD164" i="4"/>
  <c r="AE164" i="4"/>
  <c r="AF164" i="4"/>
  <c r="AG164" i="4"/>
  <c r="AH164" i="4"/>
  <c r="C27" i="7" s="1"/>
  <c r="AI164" i="4"/>
  <c r="D27" i="7" s="1"/>
  <c r="AJ164" i="4"/>
  <c r="BB164" i="4" s="1"/>
  <c r="C165" i="4"/>
  <c r="D165" i="4"/>
  <c r="E165" i="4"/>
  <c r="F165" i="4"/>
  <c r="C28" i="8" s="1"/>
  <c r="G165" i="4"/>
  <c r="D28" i="8" s="1"/>
  <c r="H165" i="4"/>
  <c r="E28" i="8" s="1"/>
  <c r="I165" i="4"/>
  <c r="G28" i="8" s="1"/>
  <c r="F28" i="8" s="1"/>
  <c r="J165" i="4"/>
  <c r="K165" i="4"/>
  <c r="L165" i="4"/>
  <c r="M165" i="4"/>
  <c r="N165" i="4"/>
  <c r="C28" i="6" s="1"/>
  <c r="O165" i="4"/>
  <c r="D28" i="6" s="1"/>
  <c r="P165" i="4"/>
  <c r="E28" i="6" s="1"/>
  <c r="Q165" i="4"/>
  <c r="R165" i="4"/>
  <c r="S165" i="4"/>
  <c r="T165" i="4"/>
  <c r="U165" i="4"/>
  <c r="V165" i="4"/>
  <c r="C28" i="9" s="1"/>
  <c r="W165" i="4"/>
  <c r="D28" i="9" s="1"/>
  <c r="X165" i="4"/>
  <c r="E28" i="9" s="1"/>
  <c r="Y165" i="4"/>
  <c r="G28" i="9" s="1"/>
  <c r="Z165" i="4"/>
  <c r="AA165" i="4"/>
  <c r="AB165" i="4"/>
  <c r="AC165" i="4"/>
  <c r="AD165" i="4"/>
  <c r="AE165" i="4"/>
  <c r="AF165" i="4"/>
  <c r="AG165" i="4"/>
  <c r="AH165" i="4"/>
  <c r="C28" i="7" s="1"/>
  <c r="AI165" i="4"/>
  <c r="D28" i="7" s="1"/>
  <c r="AJ165" i="4"/>
  <c r="G28" i="7" s="1"/>
  <c r="C166" i="4"/>
  <c r="D166" i="4"/>
  <c r="E166" i="4"/>
  <c r="F166" i="4"/>
  <c r="C29" i="8" s="1"/>
  <c r="G166" i="4"/>
  <c r="D29" i="8" s="1"/>
  <c r="H166" i="4"/>
  <c r="E29" i="8" s="1"/>
  <c r="I166" i="4"/>
  <c r="J166" i="4"/>
  <c r="K166" i="4"/>
  <c r="L166" i="4"/>
  <c r="M166" i="4"/>
  <c r="AV166" i="4" s="1"/>
  <c r="N166" i="4"/>
  <c r="C29" i="6" s="1"/>
  <c r="O166" i="4"/>
  <c r="D29" i="6" s="1"/>
  <c r="P166" i="4"/>
  <c r="E29" i="6" s="1"/>
  <c r="Q166" i="4"/>
  <c r="G29" i="6" s="1"/>
  <c r="R166" i="4"/>
  <c r="S166" i="4"/>
  <c r="T166" i="4"/>
  <c r="U166" i="4"/>
  <c r="V166" i="4"/>
  <c r="C29" i="9" s="1"/>
  <c r="W166" i="4"/>
  <c r="D29" i="9" s="1"/>
  <c r="X166" i="4"/>
  <c r="E29" i="9" s="1"/>
  <c r="Y166" i="4"/>
  <c r="G29" i="9" s="1"/>
  <c r="Z166" i="4"/>
  <c r="AA166" i="4"/>
  <c r="AB166" i="4"/>
  <c r="AC166" i="4"/>
  <c r="AZ166" i="4" s="1"/>
  <c r="AD166" i="4"/>
  <c r="AE166" i="4"/>
  <c r="AF166" i="4"/>
  <c r="AG166" i="4"/>
  <c r="AH166" i="4"/>
  <c r="C29" i="7" s="1"/>
  <c r="AI166" i="4"/>
  <c r="D29" i="7" s="1"/>
  <c r="AJ166" i="4"/>
  <c r="G29" i="7" s="1"/>
  <c r="C167" i="4"/>
  <c r="D167" i="4"/>
  <c r="E167" i="4"/>
  <c r="F167" i="4"/>
  <c r="C30" i="8" s="1"/>
  <c r="G167" i="4"/>
  <c r="D30" i="8" s="1"/>
  <c r="H167" i="4"/>
  <c r="E30" i="8" s="1"/>
  <c r="I167" i="4"/>
  <c r="J167" i="4"/>
  <c r="K167" i="4"/>
  <c r="L167" i="4"/>
  <c r="M167" i="4"/>
  <c r="AV167" i="4" s="1"/>
  <c r="N167" i="4"/>
  <c r="C30" i="6" s="1"/>
  <c r="O167" i="4"/>
  <c r="D30" i="6" s="1"/>
  <c r="P167" i="4"/>
  <c r="E30" i="6" s="1"/>
  <c r="Q167" i="4"/>
  <c r="G30" i="6" s="1"/>
  <c r="R167" i="4"/>
  <c r="S167" i="4"/>
  <c r="T167" i="4"/>
  <c r="U167" i="4"/>
  <c r="V167" i="4"/>
  <c r="C30" i="9" s="1"/>
  <c r="W167" i="4"/>
  <c r="D30" i="9" s="1"/>
  <c r="X167" i="4"/>
  <c r="E30" i="9" s="1"/>
  <c r="Y167" i="4"/>
  <c r="G30" i="9" s="1"/>
  <c r="F30" i="9" s="1"/>
  <c r="Z167" i="4"/>
  <c r="AA167" i="4"/>
  <c r="AB167" i="4"/>
  <c r="AC167" i="4"/>
  <c r="AD167" i="4"/>
  <c r="AE167" i="4"/>
  <c r="AF167" i="4"/>
  <c r="AG167" i="4"/>
  <c r="AH167" i="4"/>
  <c r="C30" i="7" s="1"/>
  <c r="AI167" i="4"/>
  <c r="D30" i="7" s="1"/>
  <c r="AJ167" i="4"/>
  <c r="G30" i="7" s="1"/>
  <c r="C168" i="4"/>
  <c r="D168" i="4"/>
  <c r="E168" i="4"/>
  <c r="AT168" i="4" s="1"/>
  <c r="F168" i="4"/>
  <c r="C31" i="8" s="1"/>
  <c r="G168" i="4"/>
  <c r="D31" i="8" s="1"/>
  <c r="H168" i="4"/>
  <c r="E31" i="8" s="1"/>
  <c r="I168" i="4"/>
  <c r="G31" i="8" s="1"/>
  <c r="J168" i="4"/>
  <c r="K168" i="4"/>
  <c r="L168" i="4"/>
  <c r="M168" i="4"/>
  <c r="N168" i="4"/>
  <c r="C31" i="6" s="1"/>
  <c r="O168" i="4"/>
  <c r="D31" i="6" s="1"/>
  <c r="P168" i="4"/>
  <c r="E31" i="6" s="1"/>
  <c r="Q168" i="4"/>
  <c r="G31" i="6" s="1"/>
  <c r="R168" i="4"/>
  <c r="S168" i="4"/>
  <c r="T168" i="4"/>
  <c r="U168" i="4"/>
  <c r="AX168" i="4" s="1"/>
  <c r="V168" i="4"/>
  <c r="C31" i="9" s="1"/>
  <c r="W168" i="4"/>
  <c r="D31" i="9" s="1"/>
  <c r="X168" i="4"/>
  <c r="E31" i="9" s="1"/>
  <c r="Y168" i="4"/>
  <c r="G31" i="9" s="1"/>
  <c r="Z168" i="4"/>
  <c r="AA168" i="4"/>
  <c r="AB168" i="4"/>
  <c r="AC168" i="4"/>
  <c r="AD168" i="4"/>
  <c r="AE168" i="4"/>
  <c r="AF168" i="4"/>
  <c r="AG168" i="4"/>
  <c r="AH168" i="4"/>
  <c r="C31" i="7" s="1"/>
  <c r="AI168" i="4"/>
  <c r="D31" i="7" s="1"/>
  <c r="AJ168" i="4"/>
  <c r="C169" i="4"/>
  <c r="D169" i="4"/>
  <c r="E169" i="4"/>
  <c r="AT169" i="4" s="1"/>
  <c r="F169" i="4"/>
  <c r="C32" i="8" s="1"/>
  <c r="G169" i="4"/>
  <c r="D32" i="8" s="1"/>
  <c r="H169" i="4"/>
  <c r="E32" i="8" s="1"/>
  <c r="I169" i="4"/>
  <c r="G32" i="8" s="1"/>
  <c r="J169" i="4"/>
  <c r="K169" i="4"/>
  <c r="L169" i="4"/>
  <c r="M169" i="4"/>
  <c r="N169" i="4"/>
  <c r="C32" i="6" s="1"/>
  <c r="O169" i="4"/>
  <c r="D32" i="6" s="1"/>
  <c r="P169" i="4"/>
  <c r="E32" i="6" s="1"/>
  <c r="Q169" i="4"/>
  <c r="R169" i="4"/>
  <c r="S169" i="4"/>
  <c r="T169" i="4"/>
  <c r="U169" i="4"/>
  <c r="V169" i="4"/>
  <c r="C32" i="9" s="1"/>
  <c r="W169" i="4"/>
  <c r="D32" i="9" s="1"/>
  <c r="X169" i="4"/>
  <c r="E32" i="9" s="1"/>
  <c r="Y169" i="4"/>
  <c r="G32" i="9" s="1"/>
  <c r="F32" i="9" s="1"/>
  <c r="Z169" i="4"/>
  <c r="AA169" i="4"/>
  <c r="AB169" i="4"/>
  <c r="AC169" i="4"/>
  <c r="AD169" i="4"/>
  <c r="AE169" i="4"/>
  <c r="AF169" i="4"/>
  <c r="AG169" i="4"/>
  <c r="AH169" i="4"/>
  <c r="C32" i="7" s="1"/>
  <c r="AI169" i="4"/>
  <c r="D32" i="7" s="1"/>
  <c r="AJ169" i="4"/>
  <c r="G32" i="7" s="1"/>
  <c r="C170" i="4"/>
  <c r="D170" i="4"/>
  <c r="E170" i="4"/>
  <c r="F170" i="4"/>
  <c r="C33" i="8" s="1"/>
  <c r="G170" i="4"/>
  <c r="D33" i="8" s="1"/>
  <c r="H170" i="4"/>
  <c r="E33" i="8" s="1"/>
  <c r="I170" i="4"/>
  <c r="G33" i="8" s="1"/>
  <c r="J170" i="4"/>
  <c r="K170" i="4"/>
  <c r="L170" i="4"/>
  <c r="M170" i="4"/>
  <c r="AV170" i="4" s="1"/>
  <c r="N170" i="4"/>
  <c r="C33" i="6" s="1"/>
  <c r="O170" i="4"/>
  <c r="D33" i="6" s="1"/>
  <c r="P170" i="4"/>
  <c r="E33" i="6" s="1"/>
  <c r="Q170" i="4"/>
  <c r="G33" i="6" s="1"/>
  <c r="F33" i="6" s="1"/>
  <c r="R170" i="4"/>
  <c r="S170" i="4"/>
  <c r="T170" i="4"/>
  <c r="U170" i="4"/>
  <c r="V170" i="4"/>
  <c r="C33" i="9" s="1"/>
  <c r="W170" i="4"/>
  <c r="D33" i="9" s="1"/>
  <c r="X170" i="4"/>
  <c r="E33" i="9" s="1"/>
  <c r="Y170" i="4"/>
  <c r="G33" i="9" s="1"/>
  <c r="Z170" i="4"/>
  <c r="AA170" i="4"/>
  <c r="AB170" i="4"/>
  <c r="AC170" i="4"/>
  <c r="AZ170" i="4" s="1"/>
  <c r="AD170" i="4"/>
  <c r="AE170" i="4"/>
  <c r="AF170" i="4"/>
  <c r="AG170" i="4"/>
  <c r="AH170" i="4"/>
  <c r="C33" i="7" s="1"/>
  <c r="AI170" i="4"/>
  <c r="D33" i="7" s="1"/>
  <c r="AJ170" i="4"/>
  <c r="G33" i="7" s="1"/>
  <c r="C171" i="4"/>
  <c r="D171" i="4"/>
  <c r="E171" i="4"/>
  <c r="F171" i="4"/>
  <c r="C34" i="8" s="1"/>
  <c r="G171" i="4"/>
  <c r="D34" i="8" s="1"/>
  <c r="H171" i="4"/>
  <c r="E34" i="8" s="1"/>
  <c r="I171" i="4"/>
  <c r="J171" i="4"/>
  <c r="K171" i="4"/>
  <c r="L171" i="4"/>
  <c r="M171" i="4"/>
  <c r="N171" i="4"/>
  <c r="C34" i="6" s="1"/>
  <c r="O171" i="4"/>
  <c r="D34" i="6" s="1"/>
  <c r="P171" i="4"/>
  <c r="E34" i="6" s="1"/>
  <c r="O7" i="6" s="1"/>
  <c r="Q171" i="4"/>
  <c r="G34" i="6" s="1"/>
  <c r="R171" i="4"/>
  <c r="S171" i="4"/>
  <c r="T171" i="4"/>
  <c r="U171" i="4"/>
  <c r="V171" i="4"/>
  <c r="C34" i="9" s="1"/>
  <c r="W171" i="4"/>
  <c r="D34" i="9" s="1"/>
  <c r="X171" i="4"/>
  <c r="E34" i="9" s="1"/>
  <c r="Y171" i="4"/>
  <c r="G34" i="9" s="1"/>
  <c r="F34" i="9" s="1"/>
  <c r="Z171" i="4"/>
  <c r="AA171" i="4"/>
  <c r="AB171" i="4"/>
  <c r="AC171" i="4"/>
  <c r="AD171" i="4"/>
  <c r="AE171" i="4"/>
  <c r="AF171" i="4"/>
  <c r="AG171" i="4"/>
  <c r="AH171" i="4"/>
  <c r="C34" i="7" s="1"/>
  <c r="AI171" i="4"/>
  <c r="D34" i="7" s="1"/>
  <c r="AJ171" i="4"/>
  <c r="G34" i="7" s="1"/>
  <c r="C172" i="4"/>
  <c r="D172" i="4"/>
  <c r="E172" i="4"/>
  <c r="AT172" i="4" s="1"/>
  <c r="F172" i="4"/>
  <c r="C35" i="8" s="1"/>
  <c r="G172" i="4"/>
  <c r="D35" i="8" s="1"/>
  <c r="H172" i="4"/>
  <c r="E35" i="8" s="1"/>
  <c r="I172" i="4"/>
  <c r="G35" i="8" s="1"/>
  <c r="J172" i="4"/>
  <c r="K172" i="4"/>
  <c r="L172" i="4"/>
  <c r="M172" i="4"/>
  <c r="N172" i="4"/>
  <c r="C35" i="6" s="1"/>
  <c r="O172" i="4"/>
  <c r="D35" i="6" s="1"/>
  <c r="P172" i="4"/>
  <c r="E35" i="6" s="1"/>
  <c r="Q172" i="4"/>
  <c r="G35" i="6" s="1"/>
  <c r="R172" i="4"/>
  <c r="S172" i="4"/>
  <c r="T172" i="4"/>
  <c r="U172" i="4"/>
  <c r="AX172" i="4" s="1"/>
  <c r="V172" i="4"/>
  <c r="C35" i="9" s="1"/>
  <c r="W172" i="4"/>
  <c r="D35" i="9" s="1"/>
  <c r="X172" i="4"/>
  <c r="E35" i="9" s="1"/>
  <c r="Y172" i="4"/>
  <c r="G35" i="9" s="1"/>
  <c r="Z172" i="4"/>
  <c r="AA172" i="4"/>
  <c r="AB172" i="4"/>
  <c r="AC172" i="4"/>
  <c r="AD172" i="4"/>
  <c r="AE172" i="4"/>
  <c r="AF172" i="4"/>
  <c r="AG172" i="4"/>
  <c r="AH172" i="4"/>
  <c r="C35" i="7" s="1"/>
  <c r="AI172" i="4"/>
  <c r="D35" i="7" s="1"/>
  <c r="AJ172" i="4"/>
  <c r="C173" i="4"/>
  <c r="D173" i="4"/>
  <c r="E173" i="4"/>
  <c r="F173" i="4"/>
  <c r="C36" i="8" s="1"/>
  <c r="G173" i="4"/>
  <c r="D36" i="8" s="1"/>
  <c r="H173" i="4"/>
  <c r="E36" i="8" s="1"/>
  <c r="I173" i="4"/>
  <c r="G36" i="8" s="1"/>
  <c r="J173" i="4"/>
  <c r="K173" i="4"/>
  <c r="L173" i="4"/>
  <c r="M173" i="4"/>
  <c r="N173" i="4"/>
  <c r="C36" i="6" s="1"/>
  <c r="O173" i="4"/>
  <c r="D36" i="6" s="1"/>
  <c r="P173" i="4"/>
  <c r="E36" i="6" s="1"/>
  <c r="Q173" i="4"/>
  <c r="R173" i="4"/>
  <c r="S173" i="4"/>
  <c r="T173" i="4"/>
  <c r="U173" i="4"/>
  <c r="V173" i="4"/>
  <c r="C36" i="9" s="1"/>
  <c r="W173" i="4"/>
  <c r="D36" i="9" s="1"/>
  <c r="X173" i="4"/>
  <c r="E36" i="9" s="1"/>
  <c r="Y173" i="4"/>
  <c r="G36" i="9" s="1"/>
  <c r="F36" i="9" s="1"/>
  <c r="Z173" i="4"/>
  <c r="AA173" i="4"/>
  <c r="AB173" i="4"/>
  <c r="AC173" i="4"/>
  <c r="AD173" i="4"/>
  <c r="AE173" i="4"/>
  <c r="AF173" i="4"/>
  <c r="AG173" i="4"/>
  <c r="AH173" i="4"/>
  <c r="C36" i="7" s="1"/>
  <c r="AI173" i="4"/>
  <c r="D36" i="7" s="1"/>
  <c r="AJ173" i="4"/>
  <c r="G36" i="7" s="1"/>
  <c r="F36" i="7" s="1"/>
  <c r="C174" i="4"/>
  <c r="D174" i="4"/>
  <c r="E174" i="4"/>
  <c r="F174" i="4"/>
  <c r="C37" i="8" s="1"/>
  <c r="G174" i="4"/>
  <c r="D37" i="8" s="1"/>
  <c r="H174" i="4"/>
  <c r="E37" i="8" s="1"/>
  <c r="I174" i="4"/>
  <c r="G37" i="8" s="1"/>
  <c r="J174" i="4"/>
  <c r="K174" i="4"/>
  <c r="L174" i="4"/>
  <c r="M174" i="4"/>
  <c r="AV174" i="4" s="1"/>
  <c r="N174" i="4"/>
  <c r="C37" i="6" s="1"/>
  <c r="O174" i="4"/>
  <c r="D37" i="6" s="1"/>
  <c r="P174" i="4"/>
  <c r="E37" i="6" s="1"/>
  <c r="Q174" i="4"/>
  <c r="G37" i="6" s="1"/>
  <c r="F37" i="6" s="1"/>
  <c r="R174" i="4"/>
  <c r="S174" i="4"/>
  <c r="T174" i="4"/>
  <c r="U174" i="4"/>
  <c r="V174" i="4"/>
  <c r="C37" i="9" s="1"/>
  <c r="W174" i="4"/>
  <c r="D37" i="9" s="1"/>
  <c r="X174" i="4"/>
  <c r="E37" i="9" s="1"/>
  <c r="Y174" i="4"/>
  <c r="G37" i="9" s="1"/>
  <c r="Z174" i="4"/>
  <c r="AA174" i="4"/>
  <c r="AB174" i="4"/>
  <c r="AC174" i="4"/>
  <c r="AZ174" i="4" s="1"/>
  <c r="AD174" i="4"/>
  <c r="AE174" i="4"/>
  <c r="AF174" i="4"/>
  <c r="AG174" i="4"/>
  <c r="AH174" i="4"/>
  <c r="C37" i="7" s="1"/>
  <c r="AI174" i="4"/>
  <c r="D37" i="7" s="1"/>
  <c r="AJ174" i="4"/>
  <c r="G37" i="7" s="1"/>
  <c r="C175" i="4"/>
  <c r="D175" i="4"/>
  <c r="E175" i="4"/>
  <c r="F175" i="4"/>
  <c r="C38" i="8" s="1"/>
  <c r="G175" i="4"/>
  <c r="D38" i="8" s="1"/>
  <c r="H175" i="4"/>
  <c r="E38" i="8" s="1"/>
  <c r="I175" i="4"/>
  <c r="G38" i="8" s="1"/>
  <c r="J175" i="4"/>
  <c r="K175" i="4"/>
  <c r="L175" i="4"/>
  <c r="M175" i="4"/>
  <c r="N175" i="4"/>
  <c r="C38" i="6" s="1"/>
  <c r="O175" i="4"/>
  <c r="D38" i="6" s="1"/>
  <c r="P175" i="4"/>
  <c r="E38" i="6" s="1"/>
  <c r="Q175" i="4"/>
  <c r="G38" i="6" s="1"/>
  <c r="F38" i="6" s="1"/>
  <c r="R175" i="4"/>
  <c r="S175" i="4"/>
  <c r="T175" i="4"/>
  <c r="U175" i="4"/>
  <c r="V175" i="4"/>
  <c r="C38" i="9" s="1"/>
  <c r="W175" i="4"/>
  <c r="D38" i="9" s="1"/>
  <c r="X175" i="4"/>
  <c r="E38" i="9" s="1"/>
  <c r="Y175" i="4"/>
  <c r="Z175" i="4"/>
  <c r="AA175" i="4"/>
  <c r="AB175" i="4"/>
  <c r="AC175" i="4"/>
  <c r="AD175" i="4"/>
  <c r="AE175" i="4"/>
  <c r="AF175" i="4"/>
  <c r="AG175" i="4"/>
  <c r="AH175" i="4"/>
  <c r="C38" i="7" s="1"/>
  <c r="AI175" i="4"/>
  <c r="D38" i="7" s="1"/>
  <c r="AJ175" i="4"/>
  <c r="G38" i="7" s="1"/>
  <c r="C176" i="4"/>
  <c r="D176" i="4"/>
  <c r="E176" i="4"/>
  <c r="AT176" i="4" s="1"/>
  <c r="F176" i="4"/>
  <c r="C39" i="8" s="1"/>
  <c r="G176" i="4"/>
  <c r="D39" i="8" s="1"/>
  <c r="H176" i="4"/>
  <c r="E39" i="8" s="1"/>
  <c r="I176" i="4"/>
  <c r="G39" i="8" s="1"/>
  <c r="J176" i="4"/>
  <c r="K176" i="4"/>
  <c r="L176" i="4"/>
  <c r="M176" i="4"/>
  <c r="N176" i="4"/>
  <c r="C39" i="6" s="1"/>
  <c r="O176" i="4"/>
  <c r="D39" i="6" s="1"/>
  <c r="P176" i="4"/>
  <c r="E39" i="6" s="1"/>
  <c r="Q176" i="4"/>
  <c r="G39" i="6" s="1"/>
  <c r="F39" i="6" s="1"/>
  <c r="R176" i="4"/>
  <c r="S176" i="4"/>
  <c r="T176" i="4"/>
  <c r="U176" i="4"/>
  <c r="AX176" i="4" s="1"/>
  <c r="V176" i="4"/>
  <c r="C39" i="9" s="1"/>
  <c r="W176" i="4"/>
  <c r="D39" i="9" s="1"/>
  <c r="X176" i="4"/>
  <c r="E39" i="9" s="1"/>
  <c r="Y176" i="4"/>
  <c r="G39" i="9" s="1"/>
  <c r="Z176" i="4"/>
  <c r="AA176" i="4"/>
  <c r="AB176" i="4"/>
  <c r="AC176" i="4"/>
  <c r="AD176" i="4"/>
  <c r="AE176" i="4"/>
  <c r="AF176" i="4"/>
  <c r="AG176" i="4"/>
  <c r="AH176" i="4"/>
  <c r="C39" i="7" s="1"/>
  <c r="AI176" i="4"/>
  <c r="D39" i="7" s="1"/>
  <c r="AJ176" i="4"/>
  <c r="G39" i="7" s="1"/>
  <c r="C177" i="4"/>
  <c r="D177" i="4"/>
  <c r="E177" i="4"/>
  <c r="F177" i="4"/>
  <c r="C40" i="8" s="1"/>
  <c r="G177" i="4"/>
  <c r="D40" i="8" s="1"/>
  <c r="H177" i="4"/>
  <c r="E40" i="8" s="1"/>
  <c r="I177" i="4"/>
  <c r="G40" i="8" s="1"/>
  <c r="F40" i="8" s="1"/>
  <c r="J177" i="4"/>
  <c r="K177" i="4"/>
  <c r="L177" i="4"/>
  <c r="M177" i="4"/>
  <c r="N177" i="4"/>
  <c r="C40" i="6" s="1"/>
  <c r="O177" i="4"/>
  <c r="D40" i="6" s="1"/>
  <c r="P177" i="4"/>
  <c r="E40" i="6" s="1"/>
  <c r="Q177" i="4"/>
  <c r="G40" i="6" s="1"/>
  <c r="R177" i="4"/>
  <c r="S177" i="4"/>
  <c r="T177" i="4"/>
  <c r="U177" i="4"/>
  <c r="V177" i="4"/>
  <c r="C40" i="9" s="1"/>
  <c r="W177" i="4"/>
  <c r="D40" i="9" s="1"/>
  <c r="X177" i="4"/>
  <c r="E40" i="9" s="1"/>
  <c r="Y177" i="4"/>
  <c r="G40" i="9" s="1"/>
  <c r="F40" i="9" s="1"/>
  <c r="Z177" i="4"/>
  <c r="AA177" i="4"/>
  <c r="AB177" i="4"/>
  <c r="AC177" i="4"/>
  <c r="AD177" i="4"/>
  <c r="AE177" i="4"/>
  <c r="AF177" i="4"/>
  <c r="AG177" i="4"/>
  <c r="AH177" i="4"/>
  <c r="C40" i="7" s="1"/>
  <c r="AI177" i="4"/>
  <c r="D40" i="7" s="1"/>
  <c r="AJ177" i="4"/>
  <c r="G40" i="7" s="1"/>
  <c r="C178" i="4"/>
  <c r="D178" i="4"/>
  <c r="E178" i="4"/>
  <c r="F178" i="4"/>
  <c r="C41" i="8" s="1"/>
  <c r="G178" i="4"/>
  <c r="D41" i="8" s="1"/>
  <c r="H178" i="4"/>
  <c r="E41" i="8" s="1"/>
  <c r="I178" i="4"/>
  <c r="G41" i="8" s="1"/>
  <c r="J178" i="4"/>
  <c r="K178" i="4"/>
  <c r="L178" i="4"/>
  <c r="M178" i="4"/>
  <c r="AV178" i="4" s="1"/>
  <c r="N178" i="4"/>
  <c r="C41" i="6" s="1"/>
  <c r="O178" i="4"/>
  <c r="D41" i="6" s="1"/>
  <c r="P178" i="4"/>
  <c r="E41" i="6" s="1"/>
  <c r="Q178" i="4"/>
  <c r="G41" i="6" s="1"/>
  <c r="R178" i="4"/>
  <c r="S178" i="4"/>
  <c r="T178" i="4"/>
  <c r="U178" i="4"/>
  <c r="V178" i="4"/>
  <c r="C41" i="9" s="1"/>
  <c r="W178" i="4"/>
  <c r="D41" i="9" s="1"/>
  <c r="X178" i="4"/>
  <c r="E41" i="9" s="1"/>
  <c r="Y178" i="4"/>
  <c r="G41" i="9" s="1"/>
  <c r="Z178" i="4"/>
  <c r="AA178" i="4"/>
  <c r="AB178" i="4"/>
  <c r="AC178" i="4"/>
  <c r="AZ178" i="4" s="1"/>
  <c r="AD178" i="4"/>
  <c r="AE178" i="4"/>
  <c r="AF178" i="4"/>
  <c r="AG178" i="4"/>
  <c r="AH178" i="4"/>
  <c r="C41" i="7" s="1"/>
  <c r="AI178" i="4"/>
  <c r="D41" i="7" s="1"/>
  <c r="AJ178" i="4"/>
  <c r="G41" i="7" s="1"/>
  <c r="C179" i="4"/>
  <c r="D179" i="4"/>
  <c r="E179" i="4"/>
  <c r="F179" i="4"/>
  <c r="C42" i="8" s="1"/>
  <c r="G179" i="4"/>
  <c r="D42" i="8" s="1"/>
  <c r="H179" i="4"/>
  <c r="E42" i="8" s="1"/>
  <c r="I179" i="4"/>
  <c r="G42" i="8" s="1"/>
  <c r="J179" i="4"/>
  <c r="K179" i="4"/>
  <c r="L179" i="4"/>
  <c r="M179" i="4"/>
  <c r="N179" i="4"/>
  <c r="C42" i="6" s="1"/>
  <c r="O179" i="4"/>
  <c r="D42" i="6" s="1"/>
  <c r="P179" i="4"/>
  <c r="E42" i="6" s="1"/>
  <c r="Q179" i="4"/>
  <c r="G42" i="6" s="1"/>
  <c r="F42" i="6" s="1"/>
  <c r="R179" i="4"/>
  <c r="S179" i="4"/>
  <c r="T179" i="4"/>
  <c r="U179" i="4"/>
  <c r="V179" i="4"/>
  <c r="C42" i="9" s="1"/>
  <c r="W179" i="4"/>
  <c r="D42" i="9" s="1"/>
  <c r="X179" i="4"/>
  <c r="E42" i="9" s="1"/>
  <c r="Y179" i="4"/>
  <c r="G42" i="9" s="1"/>
  <c r="Z179" i="4"/>
  <c r="AA179" i="4"/>
  <c r="AB179" i="4"/>
  <c r="AC179" i="4"/>
  <c r="AD179" i="4"/>
  <c r="AE179" i="4"/>
  <c r="AF179" i="4"/>
  <c r="AG179" i="4"/>
  <c r="AH179" i="4"/>
  <c r="C42" i="7" s="1"/>
  <c r="AI179" i="4"/>
  <c r="D42" i="7" s="1"/>
  <c r="AJ179" i="4"/>
  <c r="G42" i="7" s="1"/>
  <c r="C180" i="4"/>
  <c r="D180" i="4"/>
  <c r="E180" i="4"/>
  <c r="AT180" i="4" s="1"/>
  <c r="F180" i="4"/>
  <c r="C43" i="8" s="1"/>
  <c r="G180" i="4"/>
  <c r="D43" i="8" s="1"/>
  <c r="H180" i="4"/>
  <c r="E43" i="8" s="1"/>
  <c r="I180" i="4"/>
  <c r="G43" i="8" s="1"/>
  <c r="J180" i="4"/>
  <c r="K180" i="4"/>
  <c r="L180" i="4"/>
  <c r="M180" i="4"/>
  <c r="N180" i="4"/>
  <c r="C43" i="6" s="1"/>
  <c r="O180" i="4"/>
  <c r="D43" i="6" s="1"/>
  <c r="P180" i="4"/>
  <c r="E43" i="6" s="1"/>
  <c r="Q180" i="4"/>
  <c r="AW180" i="4" s="1"/>
  <c r="R180" i="4"/>
  <c r="S180" i="4"/>
  <c r="T180" i="4"/>
  <c r="U180" i="4"/>
  <c r="AX180" i="4" s="1"/>
  <c r="V180" i="4"/>
  <c r="C43" i="9" s="1"/>
  <c r="W180" i="4"/>
  <c r="D43" i="9" s="1"/>
  <c r="X180" i="4"/>
  <c r="E43" i="9" s="1"/>
  <c r="Y180" i="4"/>
  <c r="G43" i="9" s="1"/>
  <c r="Z180" i="4"/>
  <c r="AA180" i="4"/>
  <c r="AB180" i="4"/>
  <c r="AC180" i="4"/>
  <c r="AD180" i="4"/>
  <c r="AE180" i="4"/>
  <c r="AF180" i="4"/>
  <c r="AG180" i="4"/>
  <c r="AH180" i="4"/>
  <c r="C43" i="7" s="1"/>
  <c r="AI180" i="4"/>
  <c r="D43" i="7" s="1"/>
  <c r="AJ180" i="4"/>
  <c r="G43" i="7" s="1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F37" i="7" l="1"/>
  <c r="F29" i="7"/>
  <c r="M7" i="6"/>
  <c r="L6" i="6"/>
  <c r="M5" i="6"/>
  <c r="N7" i="6"/>
  <c r="F21" i="8"/>
  <c r="F9" i="6"/>
  <c r="O6" i="6"/>
  <c r="F35" i="6"/>
  <c r="F27" i="6"/>
  <c r="F34" i="6"/>
  <c r="G34" i="8"/>
  <c r="AU171" i="4"/>
  <c r="F36" i="8"/>
  <c r="V6" i="7"/>
  <c r="G32" i="6"/>
  <c r="AW169" i="4"/>
  <c r="N5" i="9"/>
  <c r="N5" i="6"/>
  <c r="F21" i="7"/>
  <c r="F13" i="7"/>
  <c r="F12" i="9"/>
  <c r="F12" i="6"/>
  <c r="F12" i="8"/>
  <c r="F8" i="9"/>
  <c r="F8" i="8"/>
  <c r="F4" i="9"/>
  <c r="F4" i="8"/>
  <c r="D47" i="7"/>
  <c r="AU147" i="4"/>
  <c r="AW177" i="4"/>
  <c r="BB144" i="4"/>
  <c r="G38" i="9"/>
  <c r="F38" i="9" s="1"/>
  <c r="AY175" i="4"/>
  <c r="F23" i="9"/>
  <c r="F22" i="6"/>
  <c r="G22" i="8"/>
  <c r="AU159" i="4"/>
  <c r="F18" i="6"/>
  <c r="G14" i="9"/>
  <c r="F14" i="9" s="1"/>
  <c r="AY151" i="4"/>
  <c r="F14" i="6"/>
  <c r="F9" i="8"/>
  <c r="F6" i="7"/>
  <c r="L7" i="9"/>
  <c r="BA146" i="4"/>
  <c r="AZ147" i="4"/>
  <c r="AX149" i="4"/>
  <c r="AW150" i="4"/>
  <c r="BA154" i="4"/>
  <c r="AZ155" i="4"/>
  <c r="AX157" i="4"/>
  <c r="AW158" i="4"/>
  <c r="AV159" i="4"/>
  <c r="AT161" i="4"/>
  <c r="BA162" i="4"/>
  <c r="AZ163" i="4"/>
  <c r="AX165" i="4"/>
  <c r="AW166" i="4"/>
  <c r="BA170" i="4"/>
  <c r="AZ171" i="4"/>
  <c r="AX173" i="4"/>
  <c r="AW174" i="4"/>
  <c r="AV175" i="4"/>
  <c r="AT177" i="4"/>
  <c r="BA178" i="4"/>
  <c r="AZ179" i="4"/>
  <c r="AW161" i="4"/>
  <c r="AY178" i="4"/>
  <c r="F15" i="6"/>
  <c r="G23" i="7"/>
  <c r="O7" i="9"/>
  <c r="O7" i="8"/>
  <c r="F31" i="6"/>
  <c r="F28" i="7"/>
  <c r="M7" i="9"/>
  <c r="M7" i="8"/>
  <c r="F11" i="8"/>
  <c r="F7" i="6"/>
  <c r="AX142" i="4"/>
  <c r="AT146" i="4"/>
  <c r="BB146" i="4"/>
  <c r="BA147" i="4"/>
  <c r="AZ148" i="4"/>
  <c r="AW151" i="4"/>
  <c r="AV152" i="4"/>
  <c r="AT154" i="4"/>
  <c r="BB154" i="4"/>
  <c r="BA155" i="4"/>
  <c r="AZ156" i="4"/>
  <c r="AX158" i="4"/>
  <c r="AW159" i="4"/>
  <c r="AV160" i="4"/>
  <c r="AU162" i="4"/>
  <c r="AT162" i="4"/>
  <c r="BB162" i="4"/>
  <c r="BA163" i="4"/>
  <c r="AZ164" i="4"/>
  <c r="AX166" i="4"/>
  <c r="AW167" i="4"/>
  <c r="AV168" i="4"/>
  <c r="AT170" i="4"/>
  <c r="BB170" i="4"/>
  <c r="BA171" i="4"/>
  <c r="AZ172" i="4"/>
  <c r="AX174" i="4"/>
  <c r="AW175" i="4"/>
  <c r="AV176" i="4"/>
  <c r="AT178" i="4"/>
  <c r="BB178" i="4"/>
  <c r="BA179" i="4"/>
  <c r="AZ180" i="4"/>
  <c r="AW153" i="4"/>
  <c r="AY170" i="4"/>
  <c r="F5" i="6"/>
  <c r="G22" i="9"/>
  <c r="F22" i="9" s="1"/>
  <c r="F42" i="9"/>
  <c r="F30" i="6"/>
  <c r="G30" i="8"/>
  <c r="AU167" i="4"/>
  <c r="F41" i="9"/>
  <c r="F41" i="8"/>
  <c r="F37" i="9"/>
  <c r="F37" i="8"/>
  <c r="O6" i="9"/>
  <c r="O6" i="8"/>
  <c r="F33" i="9"/>
  <c r="F33" i="8"/>
  <c r="F29" i="9"/>
  <c r="F29" i="6"/>
  <c r="H29" i="6" s="1"/>
  <c r="G29" i="8"/>
  <c r="AU166" i="4"/>
  <c r="N6" i="8"/>
  <c r="F25" i="9"/>
  <c r="F21" i="9"/>
  <c r="F21" i="6"/>
  <c r="F17" i="9"/>
  <c r="M6" i="9"/>
  <c r="M6" i="6"/>
  <c r="T6" i="6" s="1"/>
  <c r="F13" i="9"/>
  <c r="F5" i="7"/>
  <c r="L5" i="6"/>
  <c r="S5" i="6" s="1"/>
  <c r="L5" i="8"/>
  <c r="BA140" i="4"/>
  <c r="AU179" i="4"/>
  <c r="AW149" i="4"/>
  <c r="AY167" i="4"/>
  <c r="BB180" i="4"/>
  <c r="BB168" i="4"/>
  <c r="G31" i="7"/>
  <c r="F31" i="7" s="1"/>
  <c r="G19" i="7"/>
  <c r="BB156" i="4"/>
  <c r="M5" i="9"/>
  <c r="F10" i="6"/>
  <c r="G6" i="9"/>
  <c r="F6" i="9" s="1"/>
  <c r="AY143" i="4"/>
  <c r="G6" i="8"/>
  <c r="AU143" i="4"/>
  <c r="AU175" i="4"/>
  <c r="AW145" i="4"/>
  <c r="AY166" i="4"/>
  <c r="BB176" i="4"/>
  <c r="G43" i="6"/>
  <c r="F43" i="6" s="1"/>
  <c r="F4" i="6"/>
  <c r="G15" i="7"/>
  <c r="O5" i="6"/>
  <c r="F41" i="6"/>
  <c r="F32" i="8"/>
  <c r="F28" i="9"/>
  <c r="AW165" i="4"/>
  <c r="G28" i="6"/>
  <c r="F28" i="6" s="1"/>
  <c r="H28" i="6" s="1"/>
  <c r="F24" i="9"/>
  <c r="G20" i="6"/>
  <c r="F20" i="6" s="1"/>
  <c r="H20" i="6" s="1"/>
  <c r="AW157" i="4"/>
  <c r="F20" i="8"/>
  <c r="F16" i="8"/>
  <c r="L7" i="8"/>
  <c r="AT141" i="4"/>
  <c r="BA142" i="4"/>
  <c r="AZ143" i="4"/>
  <c r="AU163" i="4"/>
  <c r="G36" i="6"/>
  <c r="F36" i="6" s="1"/>
  <c r="AW173" i="4"/>
  <c r="F38" i="7"/>
  <c r="F25" i="8"/>
  <c r="N7" i="9"/>
  <c r="N7" i="8"/>
  <c r="F17" i="8"/>
  <c r="F16" i="6"/>
  <c r="F13" i="8"/>
  <c r="F9" i="9"/>
  <c r="L6" i="8"/>
  <c r="F5" i="9"/>
  <c r="H5" i="9" s="1"/>
  <c r="I5" i="9" s="1"/>
  <c r="F5" i="8"/>
  <c r="H3" i="9"/>
  <c r="I3" i="9" s="1"/>
  <c r="AU155" i="4"/>
  <c r="G27" i="7"/>
  <c r="F43" i="9"/>
  <c r="F39" i="7"/>
  <c r="BB172" i="4"/>
  <c r="G35" i="7"/>
  <c r="F35" i="7" s="1"/>
  <c r="O5" i="9"/>
  <c r="F30" i="7"/>
  <c r="F29" i="8"/>
  <c r="F43" i="8"/>
  <c r="F39" i="9"/>
  <c r="H39" i="9" s="1"/>
  <c r="I39" i="9" s="1"/>
  <c r="F39" i="8"/>
  <c r="F35" i="9"/>
  <c r="F35" i="8"/>
  <c r="F31" i="9"/>
  <c r="F31" i="8"/>
  <c r="F27" i="8"/>
  <c r="N6" i="6"/>
  <c r="F23" i="6"/>
  <c r="F23" i="8"/>
  <c r="F19" i="9"/>
  <c r="F19" i="6"/>
  <c r="F19" i="8"/>
  <c r="F15" i="9"/>
  <c r="F15" i="8"/>
  <c r="F10" i="9"/>
  <c r="H10" i="9" s="1"/>
  <c r="I10" i="9" s="1"/>
  <c r="F7" i="7"/>
  <c r="F3" i="7"/>
  <c r="H3" i="7" s="1"/>
  <c r="I3" i="7" s="1"/>
  <c r="AV141" i="4"/>
  <c r="AT143" i="4"/>
  <c r="BB143" i="4"/>
  <c r="AZ145" i="4"/>
  <c r="AZ161" i="4"/>
  <c r="AU151" i="4"/>
  <c r="BB148" i="4"/>
  <c r="AW140" i="4"/>
  <c r="BA145" i="4"/>
  <c r="BA153" i="4"/>
  <c r="AY155" i="4"/>
  <c r="BA161" i="4"/>
  <c r="BA169" i="4"/>
  <c r="AY171" i="4"/>
  <c r="BA177" i="4"/>
  <c r="BA149" i="4"/>
  <c r="H15" i="9"/>
  <c r="I15" i="9" s="1"/>
  <c r="BA157" i="4"/>
  <c r="BA165" i="4"/>
  <c r="BA173" i="4"/>
  <c r="AX145" i="4"/>
  <c r="AV147" i="4"/>
  <c r="AT149" i="4"/>
  <c r="BA150" i="4"/>
  <c r="AZ151" i="4"/>
  <c r="AX153" i="4"/>
  <c r="AV155" i="4"/>
  <c r="AT157" i="4"/>
  <c r="BA158" i="4"/>
  <c r="AZ159" i="4"/>
  <c r="AX161" i="4"/>
  <c r="AV163" i="4"/>
  <c r="AT165" i="4"/>
  <c r="BA166" i="4"/>
  <c r="AZ167" i="4"/>
  <c r="AX169" i="4"/>
  <c r="AV171" i="4"/>
  <c r="AT173" i="4"/>
  <c r="BA174" i="4"/>
  <c r="AZ175" i="4"/>
  <c r="AX177" i="4"/>
  <c r="AW178" i="4"/>
  <c r="AV179" i="4"/>
  <c r="BA144" i="4"/>
  <c r="H9" i="9"/>
  <c r="I9" i="9" s="1"/>
  <c r="AW148" i="4"/>
  <c r="AU150" i="4"/>
  <c r="BA152" i="4"/>
  <c r="BA160" i="4"/>
  <c r="AW164" i="4"/>
  <c r="BA168" i="4"/>
  <c r="BA176" i="4"/>
  <c r="T5" i="6"/>
  <c r="T7" i="6"/>
  <c r="S6" i="7"/>
  <c r="S5" i="7"/>
  <c r="B8" i="9"/>
  <c r="H8" i="9" s="1"/>
  <c r="I8" i="9" s="1"/>
  <c r="AY144" i="4"/>
  <c r="AW146" i="4"/>
  <c r="B10" i="6"/>
  <c r="B12" i="8"/>
  <c r="AU148" i="4"/>
  <c r="B16" i="9"/>
  <c r="AY152" i="4"/>
  <c r="AW154" i="4"/>
  <c r="B18" i="6"/>
  <c r="B20" i="8"/>
  <c r="AU156" i="4"/>
  <c r="B24" i="9"/>
  <c r="N4" i="9" s="1"/>
  <c r="AY160" i="4"/>
  <c r="AW162" i="4"/>
  <c r="B26" i="6"/>
  <c r="B28" i="8"/>
  <c r="AU164" i="4"/>
  <c r="B32" i="9"/>
  <c r="AY168" i="4"/>
  <c r="AW170" i="4"/>
  <c r="B34" i="6"/>
  <c r="O4" i="6" s="1"/>
  <c r="B36" i="8"/>
  <c r="AU172" i="4"/>
  <c r="B44" i="8"/>
  <c r="AU180" i="4"/>
  <c r="H4" i="9"/>
  <c r="I4" i="9" s="1"/>
  <c r="L4" i="9"/>
  <c r="B8" i="8"/>
  <c r="AU144" i="4"/>
  <c r="AY148" i="4"/>
  <c r="B12" i="9"/>
  <c r="B16" i="8"/>
  <c r="AU152" i="4"/>
  <c r="B20" i="9"/>
  <c r="H20" i="9" s="1"/>
  <c r="I20" i="9" s="1"/>
  <c r="AY156" i="4"/>
  <c r="B24" i="8"/>
  <c r="N4" i="8" s="1"/>
  <c r="AU160" i="4"/>
  <c r="U6" i="7"/>
  <c r="U5" i="7"/>
  <c r="AY164" i="4"/>
  <c r="B28" i="9"/>
  <c r="B32" i="8"/>
  <c r="AU168" i="4"/>
  <c r="B36" i="9"/>
  <c r="H36" i="9" s="1"/>
  <c r="I36" i="9" s="1"/>
  <c r="AY172" i="4"/>
  <c r="B40" i="8"/>
  <c r="AU176" i="4"/>
  <c r="B44" i="9"/>
  <c r="AY180" i="4"/>
  <c r="AY173" i="4"/>
  <c r="AY146" i="4"/>
  <c r="BA167" i="4"/>
  <c r="BA151" i="4"/>
  <c r="B38" i="6"/>
  <c r="B22" i="6"/>
  <c r="B6" i="6"/>
  <c r="B33" i="8"/>
  <c r="AU169" i="4"/>
  <c r="B41" i="8"/>
  <c r="AU177" i="4"/>
  <c r="AU140" i="4"/>
  <c r="AW168" i="4"/>
  <c r="AW152" i="4"/>
  <c r="AY158" i="4"/>
  <c r="AY145" i="4"/>
  <c r="BA180" i="4"/>
  <c r="BA164" i="4"/>
  <c r="BA148" i="4"/>
  <c r="BB173" i="4"/>
  <c r="BB157" i="4"/>
  <c r="BB141" i="4"/>
  <c r="S7" i="6"/>
  <c r="T6" i="7"/>
  <c r="T5" i="7"/>
  <c r="AX143" i="4"/>
  <c r="AV145" i="4"/>
  <c r="AT147" i="4"/>
  <c r="BB147" i="4"/>
  <c r="AZ149" i="4"/>
  <c r="AX151" i="4"/>
  <c r="U7" i="6"/>
  <c r="AV161" i="4"/>
  <c r="AT163" i="4"/>
  <c r="BB163" i="4"/>
  <c r="AZ165" i="4"/>
  <c r="AX167" i="4"/>
  <c r="AV169" i="4"/>
  <c r="AT171" i="4"/>
  <c r="BB171" i="4"/>
  <c r="AZ173" i="4"/>
  <c r="AX175" i="4"/>
  <c r="AV177" i="4"/>
  <c r="AT179" i="4"/>
  <c r="BB179" i="4"/>
  <c r="AY169" i="4"/>
  <c r="AY157" i="4"/>
  <c r="I29" i="6"/>
  <c r="B18" i="7"/>
  <c r="B34" i="7"/>
  <c r="S6" i="6"/>
  <c r="B17" i="8"/>
  <c r="AU153" i="4"/>
  <c r="AZ141" i="4"/>
  <c r="AV153" i="4"/>
  <c r="AT155" i="4"/>
  <c r="BB155" i="4"/>
  <c r="AZ157" i="4"/>
  <c r="AX159" i="4"/>
  <c r="AU178" i="4"/>
  <c r="AY140" i="4"/>
  <c r="AY154" i="4"/>
  <c r="AY142" i="4"/>
  <c r="BB169" i="4"/>
  <c r="BB153" i="4"/>
  <c r="B31" i="6"/>
  <c r="B15" i="6"/>
  <c r="V5" i="7"/>
  <c r="U5" i="6"/>
  <c r="B40" i="9"/>
  <c r="AY176" i="4"/>
  <c r="AY153" i="4"/>
  <c r="AY141" i="4"/>
  <c r="BA175" i="4"/>
  <c r="BA159" i="4"/>
  <c r="BA143" i="4"/>
  <c r="B9" i="8"/>
  <c r="AU145" i="4"/>
  <c r="B25" i="8"/>
  <c r="H25" i="8" s="1"/>
  <c r="I25" i="8" s="1"/>
  <c r="AU161" i="4"/>
  <c r="AV140" i="4"/>
  <c r="B5" i="8"/>
  <c r="AU141" i="4"/>
  <c r="AT142" i="4"/>
  <c r="BB142" i="4"/>
  <c r="AZ144" i="4"/>
  <c r="AX146" i="4"/>
  <c r="AW147" i="4"/>
  <c r="AV148" i="4"/>
  <c r="B13" i="8"/>
  <c r="H13" i="8" s="1"/>
  <c r="I13" i="8" s="1"/>
  <c r="AU149" i="4"/>
  <c r="AT150" i="4"/>
  <c r="BB150" i="4"/>
  <c r="AZ152" i="4"/>
  <c r="AX154" i="4"/>
  <c r="AW155" i="4"/>
  <c r="AV156" i="4"/>
  <c r="B21" i="8"/>
  <c r="AU157" i="4"/>
  <c r="AT158" i="4"/>
  <c r="BB158" i="4"/>
  <c r="AZ160" i="4"/>
  <c r="AX162" i="4"/>
  <c r="AW163" i="4"/>
  <c r="AV164" i="4"/>
  <c r="B29" i="8"/>
  <c r="AU165" i="4"/>
  <c r="AT166" i="4"/>
  <c r="BB166" i="4"/>
  <c r="AZ168" i="4"/>
  <c r="AX170" i="4"/>
  <c r="AW171" i="4"/>
  <c r="AV172" i="4"/>
  <c r="B37" i="8"/>
  <c r="AU173" i="4"/>
  <c r="AT174" i="4"/>
  <c r="BB174" i="4"/>
  <c r="B38" i="7"/>
  <c r="AZ176" i="4"/>
  <c r="AX178" i="4"/>
  <c r="AX179" i="4"/>
  <c r="AW179" i="4"/>
  <c r="AV180" i="4"/>
  <c r="AU174" i="4"/>
  <c r="AU158" i="4"/>
  <c r="AU142" i="4"/>
  <c r="AW176" i="4"/>
  <c r="AW160" i="4"/>
  <c r="AW144" i="4"/>
  <c r="AY177" i="4"/>
  <c r="AY165" i="4"/>
  <c r="BA172" i="4"/>
  <c r="BA156" i="4"/>
  <c r="BB165" i="4"/>
  <c r="BB149" i="4"/>
  <c r="B43" i="6"/>
  <c r="H43" i="6" s="1"/>
  <c r="I43" i="6" s="1"/>
  <c r="B42" i="7"/>
  <c r="H8" i="7"/>
  <c r="I8" i="7" s="1"/>
  <c r="AX163" i="4"/>
  <c r="AV165" i="4"/>
  <c r="AT167" i="4"/>
  <c r="BB167" i="4"/>
  <c r="AZ169" i="4"/>
  <c r="AX171" i="4"/>
  <c r="AV173" i="4"/>
  <c r="AT175" i="4"/>
  <c r="BB175" i="4"/>
  <c r="AZ177" i="4"/>
  <c r="AY162" i="4"/>
  <c r="AY150" i="4"/>
  <c r="B42" i="6"/>
  <c r="B27" i="6"/>
  <c r="H27" i="6" s="1"/>
  <c r="I27" i="6" s="1"/>
  <c r="B11" i="6"/>
  <c r="I28" i="6"/>
  <c r="H25" i="6"/>
  <c r="I25" i="6" s="1"/>
  <c r="B10" i="7"/>
  <c r="B26" i="7"/>
  <c r="AX147" i="4"/>
  <c r="AV149" i="4"/>
  <c r="AT151" i="4"/>
  <c r="BB151" i="4"/>
  <c r="AZ153" i="4"/>
  <c r="AX155" i="4"/>
  <c r="AV157" i="4"/>
  <c r="AT159" i="4"/>
  <c r="BB159" i="4"/>
  <c r="AU170" i="4"/>
  <c r="AU154" i="4"/>
  <c r="AW172" i="4"/>
  <c r="AW156" i="4"/>
  <c r="AY174" i="4"/>
  <c r="AY161" i="4"/>
  <c r="AY149" i="4"/>
  <c r="BB177" i="4"/>
  <c r="BB161" i="4"/>
  <c r="BB145" i="4"/>
  <c r="B39" i="6"/>
  <c r="B23" i="6"/>
  <c r="H23" i="6" s="1"/>
  <c r="I23" i="6" s="1"/>
  <c r="B7" i="6"/>
  <c r="H38" i="6"/>
  <c r="I38" i="6" s="1"/>
  <c r="H26" i="6"/>
  <c r="I26" i="6" s="1"/>
  <c r="I20" i="6"/>
  <c r="H18" i="6"/>
  <c r="I18" i="6" s="1"/>
  <c r="H17" i="6"/>
  <c r="I17" i="6" s="1"/>
  <c r="H15" i="6"/>
  <c r="I15" i="6" s="1"/>
  <c r="H13" i="6"/>
  <c r="I13" i="6" s="1"/>
  <c r="H37" i="6"/>
  <c r="I37" i="6" s="1"/>
  <c r="H12" i="6"/>
  <c r="I12" i="6" s="1"/>
  <c r="H10" i="6"/>
  <c r="H9" i="6"/>
  <c r="I9" i="6" s="1"/>
  <c r="H7" i="6"/>
  <c r="I7" i="6" s="1"/>
  <c r="H5" i="6"/>
  <c r="I5" i="6" s="1"/>
  <c r="H35" i="6"/>
  <c r="I35" i="6" s="1"/>
  <c r="H4" i="6"/>
  <c r="I4" i="6" s="1"/>
  <c r="H41" i="8"/>
  <c r="I41" i="8" s="1"/>
  <c r="H37" i="8"/>
  <c r="I37" i="8" s="1"/>
  <c r="H33" i="8"/>
  <c r="I33" i="8" s="1"/>
  <c r="H40" i="8"/>
  <c r="I40" i="8" s="1"/>
  <c r="H36" i="8"/>
  <c r="I36" i="8" s="1"/>
  <c r="H32" i="8"/>
  <c r="H28" i="8"/>
  <c r="I28" i="8" s="1"/>
  <c r="H24" i="8"/>
  <c r="I24" i="8" s="1"/>
  <c r="H20" i="8"/>
  <c r="H16" i="8"/>
  <c r="I16" i="8" s="1"/>
  <c r="H12" i="8"/>
  <c r="H8" i="8"/>
  <c r="H4" i="8"/>
  <c r="H30" i="9"/>
  <c r="I30" i="9" s="1"/>
  <c r="B19" i="9"/>
  <c r="H19" i="9" s="1"/>
  <c r="I19" i="9" s="1"/>
  <c r="H21" i="6"/>
  <c r="I21" i="6" s="1"/>
  <c r="V7" i="8"/>
  <c r="B35" i="9"/>
  <c r="H35" i="9" s="1"/>
  <c r="I35" i="9" s="1"/>
  <c r="H3" i="6"/>
  <c r="I3" i="6" s="1"/>
  <c r="H36" i="6"/>
  <c r="I36" i="6" s="1"/>
  <c r="H11" i="6"/>
  <c r="I11" i="6" s="1"/>
  <c r="H41" i="6"/>
  <c r="H19" i="6"/>
  <c r="I19" i="6" s="1"/>
  <c r="H16" i="7"/>
  <c r="AY179" i="4"/>
  <c r="AY163" i="4"/>
  <c r="AY147" i="4"/>
  <c r="H42" i="6"/>
  <c r="I42" i="6" s="1"/>
  <c r="H34" i="6"/>
  <c r="I34" i="6" s="1"/>
  <c r="H33" i="6"/>
  <c r="I33" i="6" s="1"/>
  <c r="H12" i="9"/>
  <c r="I12" i="9" s="1"/>
  <c r="H11" i="9"/>
  <c r="I11" i="9" s="1"/>
  <c r="H44" i="7"/>
  <c r="H28" i="9"/>
  <c r="I28" i="9" s="1"/>
  <c r="H24" i="7"/>
  <c r="I24" i="7" s="1"/>
  <c r="H3" i="8"/>
  <c r="I3" i="8" s="1"/>
  <c r="H31" i="9"/>
  <c r="I31" i="9" s="1"/>
  <c r="H22" i="9"/>
  <c r="I22" i="9" s="1"/>
  <c r="H38" i="9"/>
  <c r="H23" i="9"/>
  <c r="I23" i="9" s="1"/>
  <c r="T7" i="9"/>
  <c r="L5" i="9"/>
  <c r="U7" i="9"/>
  <c r="V7" i="9"/>
  <c r="H27" i="9"/>
  <c r="I27" i="9" s="1"/>
  <c r="H43" i="9"/>
  <c r="I43" i="9" s="1"/>
  <c r="H7" i="9"/>
  <c r="I7" i="9" s="1"/>
  <c r="T6" i="9"/>
  <c r="H16" i="9"/>
  <c r="I16" i="9" s="1"/>
  <c r="H24" i="9"/>
  <c r="I24" i="9" s="1"/>
  <c r="H32" i="9"/>
  <c r="I32" i="9" s="1"/>
  <c r="V6" i="9"/>
  <c r="I38" i="9"/>
  <c r="H40" i="9"/>
  <c r="I40" i="9" s="1"/>
  <c r="O8" i="9"/>
  <c r="V8" i="9" s="1"/>
  <c r="H17" i="9"/>
  <c r="I17" i="9" s="1"/>
  <c r="H25" i="9"/>
  <c r="I25" i="9" s="1"/>
  <c r="H33" i="9"/>
  <c r="I33" i="9" s="1"/>
  <c r="H41" i="9"/>
  <c r="I41" i="9" s="1"/>
  <c r="S7" i="9"/>
  <c r="S5" i="9"/>
  <c r="M8" i="9"/>
  <c r="T8" i="9" s="1"/>
  <c r="H13" i="9"/>
  <c r="I13" i="9" s="1"/>
  <c r="H21" i="9"/>
  <c r="I21" i="9" s="1"/>
  <c r="H29" i="9"/>
  <c r="I29" i="9" s="1"/>
  <c r="H37" i="9"/>
  <c r="I37" i="9" s="1"/>
  <c r="H18" i="9"/>
  <c r="N8" i="9"/>
  <c r="U8" i="9" s="1"/>
  <c r="H26" i="9"/>
  <c r="I26" i="9" s="1"/>
  <c r="H42" i="9"/>
  <c r="I42" i="9" s="1"/>
  <c r="T5" i="9"/>
  <c r="U5" i="9"/>
  <c r="V5" i="9"/>
  <c r="L6" i="9"/>
  <c r="S6" i="9" s="1"/>
  <c r="N6" i="9"/>
  <c r="U6" i="9" s="1"/>
  <c r="H14" i="9"/>
  <c r="I14" i="9" s="1"/>
  <c r="H34" i="9"/>
  <c r="I34" i="9" s="1"/>
  <c r="H43" i="8"/>
  <c r="I43" i="8" s="1"/>
  <c r="H39" i="8"/>
  <c r="H35" i="8"/>
  <c r="I35" i="8" s="1"/>
  <c r="H31" i="8"/>
  <c r="H27" i="8"/>
  <c r="I27" i="8" s="1"/>
  <c r="H23" i="8"/>
  <c r="I23" i="8" s="1"/>
  <c r="H19" i="8"/>
  <c r="I19" i="8" s="1"/>
  <c r="H15" i="8"/>
  <c r="I15" i="8" s="1"/>
  <c r="H11" i="8"/>
  <c r="I11" i="8" s="1"/>
  <c r="H7" i="8"/>
  <c r="I7" i="8" s="1"/>
  <c r="H5" i="8"/>
  <c r="I5" i="8" s="1"/>
  <c r="H26" i="8"/>
  <c r="I26" i="8" s="1"/>
  <c r="F42" i="8"/>
  <c r="H42" i="8" s="1"/>
  <c r="I42" i="8" s="1"/>
  <c r="F38" i="8"/>
  <c r="H38" i="8" s="1"/>
  <c r="I38" i="8" s="1"/>
  <c r="F34" i="8"/>
  <c r="H34" i="8" s="1"/>
  <c r="F30" i="8"/>
  <c r="N8" i="8" s="1"/>
  <c r="U8" i="8" s="1"/>
  <c r="F26" i="8"/>
  <c r="F22" i="8"/>
  <c r="H22" i="8" s="1"/>
  <c r="I22" i="8" s="1"/>
  <c r="F18" i="8"/>
  <c r="H18" i="8" s="1"/>
  <c r="I18" i="8" s="1"/>
  <c r="F14" i="8"/>
  <c r="M8" i="8" s="1"/>
  <c r="T8" i="8" s="1"/>
  <c r="F10" i="8"/>
  <c r="H10" i="8" s="1"/>
  <c r="I10" i="8" s="1"/>
  <c r="F6" i="8"/>
  <c r="M5" i="8"/>
  <c r="T5" i="8" s="1"/>
  <c r="H29" i="8"/>
  <c r="I29" i="8" s="1"/>
  <c r="H21" i="8"/>
  <c r="I21" i="8" s="1"/>
  <c r="H17" i="8"/>
  <c r="H9" i="8"/>
  <c r="I9" i="8" s="1"/>
  <c r="N5" i="8"/>
  <c r="O5" i="8"/>
  <c r="V5" i="8" s="1"/>
  <c r="T6" i="8"/>
  <c r="T7" i="8"/>
  <c r="I8" i="8"/>
  <c r="U6" i="8"/>
  <c r="S7" i="8"/>
  <c r="I17" i="8"/>
  <c r="U7" i="8"/>
  <c r="I32" i="8"/>
  <c r="S5" i="8"/>
  <c r="V6" i="8"/>
  <c r="S6" i="8"/>
  <c r="I31" i="8"/>
  <c r="I39" i="8"/>
  <c r="F26" i="7"/>
  <c r="H26" i="7" s="1"/>
  <c r="I26" i="7" s="1"/>
  <c r="F17" i="7"/>
  <c r="H17" i="7" s="1"/>
  <c r="I17" i="7" s="1"/>
  <c r="F33" i="7"/>
  <c r="F41" i="7"/>
  <c r="H41" i="7" s="1"/>
  <c r="I41" i="7" s="1"/>
  <c r="F43" i="7"/>
  <c r="H43" i="7" s="1"/>
  <c r="I43" i="7" s="1"/>
  <c r="H35" i="7"/>
  <c r="I35" i="7" s="1"/>
  <c r="F19" i="7"/>
  <c r="H19" i="7" s="1"/>
  <c r="I19" i="7" s="1"/>
  <c r="F10" i="7"/>
  <c r="F15" i="7"/>
  <c r="F34" i="7"/>
  <c r="H34" i="7" s="1"/>
  <c r="I34" i="7" s="1"/>
  <c r="F25" i="7"/>
  <c r="F27" i="7"/>
  <c r="H27" i="7" s="1"/>
  <c r="I27" i="7" s="1"/>
  <c r="F32" i="7"/>
  <c r="H32" i="7" s="1"/>
  <c r="I32" i="7" s="1"/>
  <c r="F11" i="7"/>
  <c r="H11" i="7" s="1"/>
  <c r="I11" i="7" s="1"/>
  <c r="F18" i="7"/>
  <c r="H18" i="7" s="1"/>
  <c r="I18" i="7" s="1"/>
  <c r="F23" i="7"/>
  <c r="H23" i="7" s="1"/>
  <c r="I23" i="7" s="1"/>
  <c r="F42" i="7"/>
  <c r="H42" i="7" s="1"/>
  <c r="I42" i="7" s="1"/>
  <c r="F9" i="7"/>
  <c r="F40" i="7"/>
  <c r="H40" i="7" s="1"/>
  <c r="I40" i="7" s="1"/>
  <c r="H29" i="7"/>
  <c r="I29" i="7" s="1"/>
  <c r="I16" i="7"/>
  <c r="H22" i="7"/>
  <c r="I22" i="7" s="1"/>
  <c r="H30" i="7"/>
  <c r="I30" i="7" s="1"/>
  <c r="H38" i="7"/>
  <c r="I38" i="7" s="1"/>
  <c r="H13" i="7"/>
  <c r="I13" i="7" s="1"/>
  <c r="H37" i="7"/>
  <c r="I37" i="7" s="1"/>
  <c r="H21" i="7"/>
  <c r="I21" i="7" s="1"/>
  <c r="H4" i="7"/>
  <c r="I4" i="7" s="1"/>
  <c r="H33" i="7"/>
  <c r="I33" i="7" s="1"/>
  <c r="H7" i="7"/>
  <c r="I7" i="7" s="1"/>
  <c r="H6" i="7"/>
  <c r="I6" i="7" s="1"/>
  <c r="H15" i="7"/>
  <c r="I15" i="7" s="1"/>
  <c r="H31" i="7"/>
  <c r="I31" i="7" s="1"/>
  <c r="H39" i="7"/>
  <c r="I39" i="7" s="1"/>
  <c r="H5" i="7"/>
  <c r="I5" i="7" s="1"/>
  <c r="H12" i="7"/>
  <c r="I12" i="7" s="1"/>
  <c r="H20" i="7"/>
  <c r="I20" i="7" s="1"/>
  <c r="H28" i="7"/>
  <c r="I28" i="7" s="1"/>
  <c r="H36" i="7"/>
  <c r="I36" i="7" s="1"/>
  <c r="H14" i="7"/>
  <c r="I14" i="7" s="1"/>
  <c r="H30" i="6"/>
  <c r="I30" i="6" s="1"/>
  <c r="H22" i="6"/>
  <c r="I22" i="6" s="1"/>
  <c r="H39" i="6"/>
  <c r="I39" i="6" s="1"/>
  <c r="H16" i="6"/>
  <c r="I16" i="6" s="1"/>
  <c r="H14" i="6"/>
  <c r="I14" i="6" s="1"/>
  <c r="H6" i="6"/>
  <c r="I6" i="6" s="1"/>
  <c r="F40" i="6"/>
  <c r="H40" i="6" s="1"/>
  <c r="I40" i="6" s="1"/>
  <c r="F32" i="6"/>
  <c r="H32" i="6" s="1"/>
  <c r="I32" i="6" s="1"/>
  <c r="F24" i="6"/>
  <c r="F8" i="6"/>
  <c r="H8" i="6" s="1"/>
  <c r="I8" i="6" s="1"/>
  <c r="H31" i="6"/>
  <c r="I31" i="6" s="1"/>
  <c r="L8" i="9" l="1"/>
  <c r="S8" i="9" s="1"/>
  <c r="H6" i="9"/>
  <c r="I6" i="9" s="1"/>
  <c r="N10" i="8"/>
  <c r="L8" i="8"/>
  <c r="S8" i="8" s="1"/>
  <c r="S7" i="7"/>
  <c r="H24" i="6"/>
  <c r="I24" i="6" s="1"/>
  <c r="N8" i="6"/>
  <c r="U8" i="6" s="1"/>
  <c r="H30" i="8"/>
  <c r="I30" i="8" s="1"/>
  <c r="U6" i="6"/>
  <c r="L8" i="6"/>
  <c r="H25" i="7"/>
  <c r="I25" i="7" s="1"/>
  <c r="U7" i="7"/>
  <c r="V7" i="7"/>
  <c r="T7" i="7"/>
  <c r="M8" i="6"/>
  <c r="O8" i="6"/>
  <c r="O10" i="6" s="1"/>
  <c r="H10" i="7"/>
  <c r="I10" i="7" s="1"/>
  <c r="I18" i="9"/>
  <c r="I12" i="8"/>
  <c r="V7" i="6"/>
  <c r="V5" i="6"/>
  <c r="V8" i="6"/>
  <c r="V6" i="6"/>
  <c r="I41" i="6"/>
  <c r="I20" i="8"/>
  <c r="I10" i="6"/>
  <c r="M10" i="9"/>
  <c r="N10" i="9"/>
  <c r="O10" i="9"/>
  <c r="L10" i="9"/>
  <c r="O8" i="8"/>
  <c r="V8" i="8" s="1"/>
  <c r="H6" i="8"/>
  <c r="I6" i="8" s="1"/>
  <c r="H14" i="8"/>
  <c r="U5" i="8"/>
  <c r="M10" i="8"/>
  <c r="I14" i="8"/>
  <c r="L10" i="8"/>
  <c r="I34" i="8"/>
  <c r="I4" i="8"/>
  <c r="H9" i="7"/>
  <c r="I9" i="7" s="1"/>
  <c r="O9" i="7"/>
  <c r="M10" i="6" l="1"/>
  <c r="T8" i="6"/>
  <c r="L9" i="7"/>
  <c r="N9" i="7"/>
  <c r="S8" i="6"/>
  <c r="L10" i="6"/>
  <c r="M9" i="7"/>
  <c r="O10" i="8"/>
  <c r="N1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" authorId="0" shapeId="0" xr:uid="{00000000-0006-0000-0000-000001000000}">
      <text>
        <r>
          <rPr>
            <sz val="8"/>
            <color indexed="81"/>
            <rFont val="Tahoma"/>
            <family val="2"/>
          </rPr>
          <t>Australia includes 'Other Territories' from September quarter 1993. See paragraph 2 of the Explanatory Notes.
Prior to September quarter 1993, Jervis Bay Territory is included in estimates for the Australian Capital Territory.</t>
        </r>
      </text>
    </comment>
    <comment ref="L10" authorId="0" shapeId="0" xr:uid="{00000000-0006-0000-0000-000002000000}">
      <text>
        <r>
          <rPr>
            <sz val="8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8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E11" authorId="0" shapeId="0" xr:uid="{2D755B6B-8A4B-D24A-B3C1-8A660DAB36DB}">
      <text>
        <r>
          <rPr>
            <sz val="8"/>
            <color indexed="81"/>
            <rFont val="Tahoma"/>
            <family val="2"/>
          </rPr>
          <t>not applicable</t>
        </r>
      </text>
    </comment>
    <comment ref="I11" authorId="0" shapeId="0" xr:uid="{47806271-22FA-6B43-B87A-F208A0178A6C}">
      <text>
        <r>
          <rPr>
            <sz val="8"/>
            <color indexed="81"/>
            <rFont val="Tahoma"/>
            <family val="2"/>
          </rPr>
          <t>not applicable</t>
        </r>
      </text>
    </comment>
    <comment ref="M11" authorId="0" shapeId="0" xr:uid="{19D4C76F-A5BC-8F48-9B29-F1D805C8DC88}">
      <text>
        <r>
          <rPr>
            <sz val="8"/>
            <color indexed="81"/>
            <rFont val="Tahoma"/>
            <family val="2"/>
          </rPr>
          <t>not applicable</t>
        </r>
      </text>
    </comment>
    <comment ref="Q11" authorId="0" shapeId="0" xr:uid="{BD68EEED-9512-FE43-898C-6762DA94A57A}">
      <text>
        <r>
          <rPr>
            <sz val="8"/>
            <color indexed="81"/>
            <rFont val="Tahoma"/>
            <family val="2"/>
          </rPr>
          <t>not applicable</t>
        </r>
      </text>
    </comment>
    <comment ref="U11" authorId="0" shapeId="0" xr:uid="{E7B6BF86-A5FA-A747-AA3B-B7B642E4F089}">
      <text>
        <r>
          <rPr>
            <sz val="8"/>
            <color indexed="81"/>
            <rFont val="Tahoma"/>
            <family val="2"/>
          </rPr>
          <t>not applicable</t>
        </r>
      </text>
    </comment>
    <comment ref="Y11" authorId="0" shapeId="0" xr:uid="{A87A21C3-1CC5-EB4E-BA5E-43B2670EF947}">
      <text>
        <r>
          <rPr>
            <sz val="8"/>
            <color indexed="81"/>
            <rFont val="Tahoma"/>
            <family val="2"/>
          </rPr>
          <t>not applicable</t>
        </r>
      </text>
    </comment>
    <comment ref="AC11" authorId="0" shapeId="0" xr:uid="{127A75F7-41F1-EB4F-A760-45D070B72142}">
      <text>
        <r>
          <rPr>
            <sz val="8"/>
            <color indexed="81"/>
            <rFont val="Tahoma"/>
            <family val="2"/>
          </rPr>
          <t>not applicable</t>
        </r>
      </text>
    </comment>
    <comment ref="AG11" authorId="0" shapeId="0" xr:uid="{E403849E-DFE3-D64E-8D11-645D4EA07ED9}">
      <text>
        <r>
          <rPr>
            <sz val="8"/>
            <color indexed="81"/>
            <rFont val="Tahoma"/>
            <family val="2"/>
          </rPr>
          <t>not applicable</t>
        </r>
      </text>
    </comment>
    <comment ref="AJ11" authorId="0" shapeId="0" xr:uid="{070353A9-D196-0540-83A5-C32E27C20734}">
      <text>
        <r>
          <rPr>
            <sz val="8"/>
            <color indexed="81"/>
            <rFont val="Tahoma"/>
            <family val="2"/>
          </rPr>
          <t>not applicable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4DC769D7-A9E8-6945-859B-1FE5A58518FD}">
      <text>
        <r>
          <rPr>
            <sz val="8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C65D5E40-1957-1742-AD92-88C3E5114A25}">
      <text>
        <r>
          <rPr>
            <sz val="8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E11" authorId="0" shapeId="0" xr:uid="{2C4CB7B2-89C0-9A4C-8F73-409E780D367A}">
      <text>
        <r>
          <rPr>
            <sz val="8"/>
            <color rgb="FF000000"/>
            <rFont val="Tahoma"/>
            <family val="2"/>
          </rPr>
          <t>not applicable</t>
        </r>
      </text>
    </comment>
    <comment ref="I11" authorId="0" shapeId="0" xr:uid="{77B44F93-75CD-5E45-8D79-94D8714E023E}">
      <text>
        <r>
          <rPr>
            <sz val="8"/>
            <color indexed="81"/>
            <rFont val="Tahoma"/>
            <family val="2"/>
          </rPr>
          <t>not applicable</t>
        </r>
      </text>
    </comment>
    <comment ref="M11" authorId="0" shapeId="0" xr:uid="{7ED4FFE3-EA29-414F-A482-82B03938CC63}">
      <text>
        <r>
          <rPr>
            <sz val="8"/>
            <color indexed="81"/>
            <rFont val="Tahoma"/>
            <family val="2"/>
          </rPr>
          <t>not applicable</t>
        </r>
      </text>
    </comment>
    <comment ref="Q11" authorId="0" shapeId="0" xr:uid="{524C278C-3303-9B4B-BEB6-46F6E0D942A4}">
      <text>
        <r>
          <rPr>
            <sz val="8"/>
            <color indexed="81"/>
            <rFont val="Tahoma"/>
            <family val="2"/>
          </rPr>
          <t>not applicable</t>
        </r>
      </text>
    </comment>
    <comment ref="U11" authorId="0" shapeId="0" xr:uid="{9F550496-3C68-6A4E-A436-B50F6831235C}">
      <text>
        <r>
          <rPr>
            <sz val="8"/>
            <color indexed="81"/>
            <rFont val="Tahoma"/>
            <family val="2"/>
          </rPr>
          <t>not applicable</t>
        </r>
      </text>
    </comment>
    <comment ref="Y11" authorId="0" shapeId="0" xr:uid="{655219D3-F7C6-BA47-A49C-98B42E00065E}">
      <text>
        <r>
          <rPr>
            <sz val="8"/>
            <color indexed="81"/>
            <rFont val="Tahoma"/>
            <family val="2"/>
          </rPr>
          <t>not applicable</t>
        </r>
      </text>
    </comment>
    <comment ref="AC11" authorId="0" shapeId="0" xr:uid="{AEED2A7A-339B-8542-9562-F58BAD21BF75}">
      <text>
        <r>
          <rPr>
            <sz val="8"/>
            <color indexed="81"/>
            <rFont val="Tahoma"/>
            <family val="2"/>
          </rPr>
          <t>not applicable</t>
        </r>
      </text>
    </comment>
    <comment ref="AG11" authorId="0" shapeId="0" xr:uid="{637FC4A0-0913-E14E-A9F5-1E99389CE1EC}">
      <text>
        <r>
          <rPr>
            <sz val="8"/>
            <color indexed="81"/>
            <rFont val="Tahoma"/>
            <family val="2"/>
          </rPr>
          <t>not applicable</t>
        </r>
      </text>
    </comment>
    <comment ref="AJ11" authorId="0" shapeId="0" xr:uid="{32D0610F-8F7D-B648-9988-A4D67DA9B1E6}">
      <text>
        <r>
          <rPr>
            <sz val="8"/>
            <color indexed="81"/>
            <rFont val="Tahoma"/>
            <family val="2"/>
          </rPr>
          <t>not applicable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" authorId="0" shapeId="0" xr:uid="{00000000-0006-0000-0200-000001000000}">
      <text>
        <r>
          <rPr>
            <sz val="8"/>
            <color indexed="81"/>
            <rFont val="Tahoma"/>
            <family val="2"/>
          </rPr>
          <t>Australia includes 'Other Territories' from September quarter 1993. See paragraph 2 of the Explanatory Notes.
Prior to September quarter 1993, Jervis Bay Territory is included in estimates for the Australian Capital Territory.</t>
        </r>
      </text>
    </comment>
  </commentList>
</comments>
</file>

<file path=xl/sharedStrings.xml><?xml version="1.0" encoding="utf-8"?>
<sst xmlns="http://schemas.openxmlformats.org/spreadsheetml/2006/main" count="1009" uniqueCount="235">
  <si>
    <t>Natural Increase ;  New South Wales ;</t>
  </si>
  <si>
    <t>Net Overseas Migration ;  New South Wales ;</t>
  </si>
  <si>
    <t>Net Interstate Migration ;  New South Wales ;</t>
  </si>
  <si>
    <t>Change Over Previous Quarter ;  New South Wales ;</t>
  </si>
  <si>
    <t>Natural Increase ;  Victoria ;</t>
  </si>
  <si>
    <t>Net Overseas Migration ;  Victoria ;</t>
  </si>
  <si>
    <t>Net Interstate Migration ;  Victoria ;</t>
  </si>
  <si>
    <t>Change Over Previous Quarter ;  Victoria ;</t>
  </si>
  <si>
    <t>Natural Increase ;  Queensland ;</t>
  </si>
  <si>
    <t>Net Overseas Migration ;  Queensland ;</t>
  </si>
  <si>
    <t>Net Interstate Migration ;  Queensland ;</t>
  </si>
  <si>
    <t>Change Over Previous Quarter ;  Queensland ;</t>
  </si>
  <si>
    <t>Natural Increase ;  South Australia ;</t>
  </si>
  <si>
    <t>Net Overseas Migration ;  South Australia ;</t>
  </si>
  <si>
    <t>Net Interstate Migration ;  South Australia ;</t>
  </si>
  <si>
    <t>Change Over Previous Quarter ;  South Australia ;</t>
  </si>
  <si>
    <t>Natural Increase ;  Western Australia ;</t>
  </si>
  <si>
    <t>Net Overseas Migration ;  Western Australia ;</t>
  </si>
  <si>
    <t>Net Interstate Migration ;  Western Australia ;</t>
  </si>
  <si>
    <t>Change Over Previous Quarter ;  Western Australia ;</t>
  </si>
  <si>
    <t>Natural Increase ;  Tasmania ;</t>
  </si>
  <si>
    <t>Net Overseas Migration ;  Tasmania ;</t>
  </si>
  <si>
    <t>Net Interstate Migration ;  Tasmania ;</t>
  </si>
  <si>
    <t>Change Over Previous Quarter ;  Tasmania ;</t>
  </si>
  <si>
    <t>Natural Increase ;  Northern Territory ;</t>
  </si>
  <si>
    <t>Net Overseas Migration ;  Northern Territory ;</t>
  </si>
  <si>
    <t>Net Interstate Migration ;  Northern Territory ;</t>
  </si>
  <si>
    <t>Change Over Previous Quarter ;  Northern Territory ;</t>
  </si>
  <si>
    <t>Natural Increase ;  Australian Capital Territory ;</t>
  </si>
  <si>
    <t>Net Overseas Migration ;  Australian Capital Territory ;</t>
  </si>
  <si>
    <t>Net Interstate Migration ;  Australian Capital Territory ;</t>
  </si>
  <si>
    <t>Change Over Previous Quarter ;  Australian Capital Territory ;</t>
  </si>
  <si>
    <t>Natural Increase ;  Australia ;</t>
  </si>
  <si>
    <t>Net Overseas Migration ;  Australia ;</t>
  </si>
  <si>
    <t>Change Over Previous Quarter ;  Australia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</si>
  <si>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</si>
  <si>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</si>
  <si>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</si>
  <si>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</si>
  <si>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</si>
  <si>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</si>
  <si>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</si>
  <si>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</si>
  <si>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</si>
  <si>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Number</t>
  </si>
  <si>
    <t>Original</t>
  </si>
  <si>
    <t>FLOW</t>
  </si>
  <si>
    <t>Quarter</t>
  </si>
  <si>
    <t>A2060788C</t>
  </si>
  <si>
    <t>A2060789F</t>
  </si>
  <si>
    <t>A2060790R</t>
  </si>
  <si>
    <t>A2060791T</t>
  </si>
  <si>
    <t>A2060792V</t>
  </si>
  <si>
    <t>A2060793W</t>
  </si>
  <si>
    <t>A2060794X</t>
  </si>
  <si>
    <t>A2060795A</t>
  </si>
  <si>
    <t>A2060796C</t>
  </si>
  <si>
    <t>A2060797F</t>
  </si>
  <si>
    <t>A2060798J</t>
  </si>
  <si>
    <t>A2060799K</t>
  </si>
  <si>
    <t>A2060800J</t>
  </si>
  <si>
    <t>A2060801K</t>
  </si>
  <si>
    <t>A2060802L</t>
  </si>
  <si>
    <t>A2060803R</t>
  </si>
  <si>
    <t>A2060804T</t>
  </si>
  <si>
    <t>A2060805V</t>
  </si>
  <si>
    <t>A2060806W</t>
  </si>
  <si>
    <t>A2060807X</t>
  </si>
  <si>
    <t>A2060808A</t>
  </si>
  <si>
    <t>A2060809C</t>
  </si>
  <si>
    <t>A2060810L</t>
  </si>
  <si>
    <t>A2060811R</t>
  </si>
  <si>
    <t>A2060812T</t>
  </si>
  <si>
    <t>A2060813V</t>
  </si>
  <si>
    <t>A2060814W</t>
  </si>
  <si>
    <t>A2060815X</t>
  </si>
  <si>
    <t>A2060816A</t>
  </si>
  <si>
    <t>A2060817C</t>
  </si>
  <si>
    <t>A2060818F</t>
  </si>
  <si>
    <t>A2060819J</t>
  </si>
  <si>
    <t>A2060784V</t>
  </si>
  <si>
    <t>A2060785W</t>
  </si>
  <si>
    <t>A2060787A</t>
  </si>
  <si>
    <t>Time Series Workbook</t>
  </si>
  <si>
    <t>3101.0 National, state and territory population</t>
  </si>
  <si>
    <t>TABLE 2. Population Change, Components - States and Territories (Number)</t>
  </si>
  <si>
    <t>E N Q U I R I E S</t>
  </si>
  <si>
    <t>For further information about these and related statistics visit www.abs.gov.au/about/contact-us</t>
  </si>
  <si>
    <t>Enquiries</t>
  </si>
  <si>
    <t>Data Item Description</t>
  </si>
  <si>
    <t>No. Obs.</t>
  </si>
  <si>
    <t>Freq.</t>
  </si>
  <si>
    <t>© Commonwealth of Australia  2024</t>
  </si>
  <si>
    <t>2022-23</t>
  </si>
  <si>
    <t>2021-22</t>
  </si>
  <si>
    <t>2020-21</t>
  </si>
  <si>
    <t>2019-20</t>
  </si>
  <si>
    <t>2018-19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</si>
  <si>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</si>
  <si>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</si>
  <si>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</si>
  <si>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</si>
  <si>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</si>
  <si>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</si>
  <si>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</si>
  <si>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</si>
  <si>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</si>
  <si>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</si>
  <si>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</si>
  <si>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</si>
  <si>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</si>
  <si>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</si>
  <si>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</si>
  <si>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</si>
  <si>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2001-02</t>
  </si>
  <si>
    <t>2000-01</t>
  </si>
  <si>
    <t>1999-2000</t>
  </si>
  <si>
    <t>1998-99</t>
  </si>
  <si>
    <t>1997-98</t>
  </si>
  <si>
    <t>1996-97</t>
  </si>
  <si>
    <t>1995-96</t>
  </si>
  <si>
    <t>1994-95</t>
  </si>
  <si>
    <t>1993-94</t>
  </si>
  <si>
    <t>1992-93</t>
  </si>
  <si>
    <t>1991-92</t>
  </si>
  <si>
    <t>1990-91</t>
  </si>
  <si>
    <t>1989-90</t>
  </si>
  <si>
    <t>1988-89</t>
  </si>
  <si>
    <t>1987-88</t>
  </si>
  <si>
    <t>1986-87</t>
  </si>
  <si>
    <t>1985-86</t>
  </si>
  <si>
    <t>1984-85</t>
  </si>
  <si>
    <t>1983-84</t>
  </si>
  <si>
    <t>1982-83</t>
  </si>
  <si>
    <t>1981-82</t>
  </si>
  <si>
    <t>Estimated Resident Population ;  Male ;  New South Wales ;</t>
  </si>
  <si>
    <t>Estimated Resident Population ;  Male ;  Victoria ;</t>
  </si>
  <si>
    <t>Estimated Resident Population ;  Male ;  Queensland ;</t>
  </si>
  <si>
    <t>Estimated Resident Population ;  Male ;  South Australia ;</t>
  </si>
  <si>
    <t>Estimated Resident Population ;  Male ;  Western Australia ;</t>
  </si>
  <si>
    <t>Estimated Resident Population ;  Male ;  Tasmania ;</t>
  </si>
  <si>
    <t>Estimated Resident Population ;  Male ;  Northern Territory ;</t>
  </si>
  <si>
    <t>Estimated Resident Population ;  Male ;  Australian Capital Territory ;</t>
  </si>
  <si>
    <t>Estimated Resident Population ;  Male ;  Australia ;</t>
  </si>
  <si>
    <t>Estimated Resident Population ;  Female ;  New South Wales ;</t>
  </si>
  <si>
    <t>Estimated Resident Population ;  Female ;  Victoria ;</t>
  </si>
  <si>
    <t>Estimated Resident Population ;  Female ;  Queensland ;</t>
  </si>
  <si>
    <t>Estimated Resident Population ;  Female ;  South Australia ;</t>
  </si>
  <si>
    <t>Estimated Resident Population ;  Female ;  Western Australia ;</t>
  </si>
  <si>
    <t>Estimated Resident Population ;  Female ;  Tasmania ;</t>
  </si>
  <si>
    <t>Estimated Resident Population ;  Female ;  Northern Territory ;</t>
  </si>
  <si>
    <t>Estimated Resident Population ;  Female ;  Australian Capital Territory ;</t>
  </si>
  <si>
    <t>Estimated Resident Population ;  Female ;  Australia ;</t>
  </si>
  <si>
    <t>Estimated Resident Population ;  Persons ;  New South Wales ;</t>
  </si>
  <si>
    <t>Estimated Resident Population ;  Persons ;  Victoria ;</t>
  </si>
  <si>
    <t>Estimated Resident Population ;  Persons ;  Queensland ;</t>
  </si>
  <si>
    <t>Estimated Resident Population ;  Persons ;  South Australia ;</t>
  </si>
  <si>
    <t>Estimated Resident Population ;  Persons ;  Western Australia ;</t>
  </si>
  <si>
    <t>Estimated Resident Population ;  Persons ;  Tasmania ;</t>
  </si>
  <si>
    <t>Estimated Resident Population ;  Persons ;  Northern Territory ;</t>
  </si>
  <si>
    <t>Estimated Resident Population ;  Persons ;  Australian Capital Territory ;</t>
  </si>
  <si>
    <t>Estimated Resident Population ;  Persons ;  Australia ;</t>
  </si>
  <si>
    <t>Persons</t>
  </si>
  <si>
    <t>STOCK_CLOSE</t>
  </si>
  <si>
    <t>A2060825C</t>
  </si>
  <si>
    <t>A2060826F</t>
  </si>
  <si>
    <t>A2060827J</t>
  </si>
  <si>
    <t>A2060828K</t>
  </si>
  <si>
    <t>A2060829L</t>
  </si>
  <si>
    <t>A2060830W</t>
  </si>
  <si>
    <t>A2060831X</t>
  </si>
  <si>
    <t>A2060832A</t>
  </si>
  <si>
    <t>A2060824A</t>
  </si>
  <si>
    <t>A2060834F</t>
  </si>
  <si>
    <t>A2060835J</t>
  </si>
  <si>
    <t>A2060836K</t>
  </si>
  <si>
    <t>A2060837L</t>
  </si>
  <si>
    <t>A2060838R</t>
  </si>
  <si>
    <t>A2060839T</t>
  </si>
  <si>
    <t>A2060840A</t>
  </si>
  <si>
    <t>A2060841C</t>
  </si>
  <si>
    <t>A2060833C</t>
  </si>
  <si>
    <t>A2060843J</t>
  </si>
  <si>
    <t>A2060844K</t>
  </si>
  <si>
    <t>A2060845L</t>
  </si>
  <si>
    <t>A2060846R</t>
  </si>
  <si>
    <t>A2060847T</t>
  </si>
  <si>
    <t>A2060848V</t>
  </si>
  <si>
    <t>A2060849W</t>
  </si>
  <si>
    <t>A2060850F</t>
  </si>
  <si>
    <t>A2060842F</t>
  </si>
  <si>
    <t>Population, NSW</t>
  </si>
  <si>
    <t>Population Vic</t>
  </si>
  <si>
    <t>Population Qld</t>
  </si>
  <si>
    <t>Population SA</t>
  </si>
  <si>
    <t>Population WA</t>
  </si>
  <si>
    <t>Population Tasmania</t>
  </si>
  <si>
    <t>Population NT</t>
  </si>
  <si>
    <t>Population ACT</t>
  </si>
  <si>
    <t>Population Aust</t>
  </si>
  <si>
    <t>Unexplained NSW</t>
  </si>
  <si>
    <t>Unexplained Vic</t>
  </si>
  <si>
    <t>Unexplained QLD</t>
  </si>
  <si>
    <t>Unexplained SA</t>
  </si>
  <si>
    <t>Unexplained WA</t>
  </si>
  <si>
    <t>Unexplained TAS</t>
  </si>
  <si>
    <t>Unexplained NT</t>
  </si>
  <si>
    <t>Unexplained ACT</t>
  </si>
  <si>
    <t>Unexplained Aust</t>
  </si>
  <si>
    <t>South Australian Population</t>
  </si>
  <si>
    <t>Population</t>
  </si>
  <si>
    <t>Natural increase</t>
  </si>
  <si>
    <t>Net overseas migration</t>
  </si>
  <si>
    <t>Net interstate migration</t>
  </si>
  <si>
    <t>Updated population</t>
  </si>
  <si>
    <t>Unknown change</t>
  </si>
  <si>
    <t>Total change</t>
  </si>
  <si>
    <t>Data for waterfall chart</t>
  </si>
  <si>
    <t>Unspecified</t>
  </si>
  <si>
    <t>1983-1993</t>
  </si>
  <si>
    <t>1993-2003</t>
  </si>
  <si>
    <t>2003-2013</t>
  </si>
  <si>
    <t>2013-2023</t>
  </si>
  <si>
    <t>Start point</t>
  </si>
  <si>
    <t xml:space="preserve"> Australian Population</t>
  </si>
  <si>
    <t>Victorian Population</t>
  </si>
  <si>
    <t>Tasmanian Population</t>
  </si>
  <si>
    <t>2023-24</t>
  </si>
  <si>
    <t>2024-25</t>
  </si>
  <si>
    <t>Average net migration 1982-2005</t>
  </si>
  <si>
    <t>Average net migration since 30 June 2005</t>
  </si>
  <si>
    <t>1985-1995</t>
  </si>
  <si>
    <t>1995-2005</t>
  </si>
  <si>
    <t>2005-2015</t>
  </si>
  <si>
    <t>2015-2025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</si>
</sst>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;\-0;0;@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1"/>
      <name val="Tahoma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8"/>
      <color rgb="FF0000FF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164" fontId="2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6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1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9" fillId="0" borderId="0" xfId="1" applyFont="1" applyAlignment="1">
      <alignment horizontal="left"/>
    </xf>
    <xf numFmtId="15" fontId="0" fillId="0" borderId="0" xfId="0" applyNumberFormat="1"/>
    <xf numFmtId="0" fontId="0" fillId="0" borderId="0" xfId="0" applyAlignment="1">
      <alignment horizontal="right" wrapText="1"/>
    </xf>
    <xf numFmtId="166" fontId="0" fillId="0" borderId="0" xfId="2" applyNumberFormat="1" applyFont="1"/>
    <xf numFmtId="3" fontId="0" fillId="0" borderId="0" xfId="0" applyNumberFormat="1"/>
    <xf numFmtId="164" fontId="12" fillId="0" borderId="0" xfId="0" applyNumberFormat="1" applyFont="1" applyAlignment="1">
      <alignment horizontal="left"/>
    </xf>
    <xf numFmtId="0" fontId="6" fillId="0" borderId="0" xfId="0" applyFont="1" applyAlignment="1">
      <alignment horizontal="left" vertical="top" wrapText="1"/>
    </xf>
  </cellXfs>
  <cellStyles count="3">
    <cellStyle name="Hyperlink" xfId="1" builtinId="8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Net overseas migration - Australia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'Aust Change'!$D$2</c:f>
              <c:strCache>
                <c:ptCount val="1"/>
                <c:pt idx="0">
                  <c:v>Net overseas migration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'Aust Change'!$A$3:$A$45</c:f>
              <c:numCache>
                <c:formatCode>d\-mmm\-yy</c:formatCode>
                <c:ptCount val="43"/>
                <c:pt idx="0">
                  <c:v>30497</c:v>
                </c:pt>
                <c:pt idx="1">
                  <c:v>30863</c:v>
                </c:pt>
                <c:pt idx="2">
                  <c:v>31228</c:v>
                </c:pt>
                <c:pt idx="3">
                  <c:v>31593</c:v>
                </c:pt>
                <c:pt idx="4">
                  <c:v>31958</c:v>
                </c:pt>
                <c:pt idx="5">
                  <c:v>32324</c:v>
                </c:pt>
                <c:pt idx="6">
                  <c:v>32689</c:v>
                </c:pt>
                <c:pt idx="7">
                  <c:v>33054</c:v>
                </c:pt>
                <c:pt idx="8">
                  <c:v>33419</c:v>
                </c:pt>
                <c:pt idx="9">
                  <c:v>33785</c:v>
                </c:pt>
                <c:pt idx="10">
                  <c:v>34150</c:v>
                </c:pt>
                <c:pt idx="11">
                  <c:v>34515</c:v>
                </c:pt>
                <c:pt idx="12">
                  <c:v>34880</c:v>
                </c:pt>
                <c:pt idx="13">
                  <c:v>35246</c:v>
                </c:pt>
                <c:pt idx="14">
                  <c:v>35611</c:v>
                </c:pt>
                <c:pt idx="15">
                  <c:v>35976</c:v>
                </c:pt>
                <c:pt idx="16">
                  <c:v>36341</c:v>
                </c:pt>
                <c:pt idx="17">
                  <c:v>36707</c:v>
                </c:pt>
                <c:pt idx="18">
                  <c:v>37072</c:v>
                </c:pt>
                <c:pt idx="19">
                  <c:v>37437</c:v>
                </c:pt>
                <c:pt idx="20">
                  <c:v>37802</c:v>
                </c:pt>
                <c:pt idx="21">
                  <c:v>38168</c:v>
                </c:pt>
                <c:pt idx="22">
                  <c:v>38533</c:v>
                </c:pt>
                <c:pt idx="23">
                  <c:v>38898</c:v>
                </c:pt>
                <c:pt idx="24">
                  <c:v>39263</c:v>
                </c:pt>
                <c:pt idx="25">
                  <c:v>39629</c:v>
                </c:pt>
                <c:pt idx="26">
                  <c:v>39994</c:v>
                </c:pt>
                <c:pt idx="27">
                  <c:v>40359</c:v>
                </c:pt>
                <c:pt idx="28">
                  <c:v>40724</c:v>
                </c:pt>
                <c:pt idx="29">
                  <c:v>41090</c:v>
                </c:pt>
                <c:pt idx="30">
                  <c:v>41455</c:v>
                </c:pt>
                <c:pt idx="31">
                  <c:v>41820</c:v>
                </c:pt>
                <c:pt idx="32">
                  <c:v>42185</c:v>
                </c:pt>
                <c:pt idx="33">
                  <c:v>42551</c:v>
                </c:pt>
                <c:pt idx="34">
                  <c:v>42916</c:v>
                </c:pt>
                <c:pt idx="35">
                  <c:v>43281</c:v>
                </c:pt>
                <c:pt idx="36">
                  <c:v>43646</c:v>
                </c:pt>
                <c:pt idx="37">
                  <c:v>44012</c:v>
                </c:pt>
                <c:pt idx="38">
                  <c:v>44377</c:v>
                </c:pt>
                <c:pt idx="39">
                  <c:v>44742</c:v>
                </c:pt>
                <c:pt idx="40">
                  <c:v>45107</c:v>
                </c:pt>
                <c:pt idx="41">
                  <c:v>45473</c:v>
                </c:pt>
                <c:pt idx="42">
                  <c:v>45838</c:v>
                </c:pt>
              </c:numCache>
            </c:numRef>
          </c:cat>
          <c:val>
            <c:numRef>
              <c:f>'Aust Change'!$D$3:$D$45</c:f>
              <c:numCache>
                <c:formatCode>General</c:formatCode>
                <c:ptCount val="43"/>
                <c:pt idx="0">
                  <c:v>73295</c:v>
                </c:pt>
                <c:pt idx="1">
                  <c:v>49098</c:v>
                </c:pt>
                <c:pt idx="2">
                  <c:v>73708</c:v>
                </c:pt>
                <c:pt idx="3">
                  <c:v>100359</c:v>
                </c:pt>
                <c:pt idx="4">
                  <c:v>125730</c:v>
                </c:pt>
                <c:pt idx="5">
                  <c:v>149341</c:v>
                </c:pt>
                <c:pt idx="6">
                  <c:v>157436</c:v>
                </c:pt>
                <c:pt idx="7">
                  <c:v>124647</c:v>
                </c:pt>
                <c:pt idx="8">
                  <c:v>86432</c:v>
                </c:pt>
                <c:pt idx="9">
                  <c:v>68580</c:v>
                </c:pt>
                <c:pt idx="10">
                  <c:v>30042</c:v>
                </c:pt>
                <c:pt idx="11">
                  <c:v>46549</c:v>
                </c:pt>
                <c:pt idx="12">
                  <c:v>80125</c:v>
                </c:pt>
                <c:pt idx="13">
                  <c:v>104137</c:v>
                </c:pt>
                <c:pt idx="14">
                  <c:v>87079</c:v>
                </c:pt>
                <c:pt idx="15">
                  <c:v>79162</c:v>
                </c:pt>
                <c:pt idx="16">
                  <c:v>96483</c:v>
                </c:pt>
                <c:pt idx="17">
                  <c:v>107275</c:v>
                </c:pt>
                <c:pt idx="18">
                  <c:v>135673</c:v>
                </c:pt>
                <c:pt idx="19">
                  <c:v>110556</c:v>
                </c:pt>
                <c:pt idx="20">
                  <c:v>116498</c:v>
                </c:pt>
                <c:pt idx="21">
                  <c:v>99966</c:v>
                </c:pt>
                <c:pt idx="22">
                  <c:v>123763</c:v>
                </c:pt>
                <c:pt idx="23">
                  <c:v>146753</c:v>
                </c:pt>
                <c:pt idx="24">
                  <c:v>232796</c:v>
                </c:pt>
                <c:pt idx="25">
                  <c:v>277338</c:v>
                </c:pt>
                <c:pt idx="26">
                  <c:v>299866</c:v>
                </c:pt>
                <c:pt idx="27">
                  <c:v>196058</c:v>
                </c:pt>
                <c:pt idx="28">
                  <c:v>180372</c:v>
                </c:pt>
                <c:pt idx="29">
                  <c:v>231947</c:v>
                </c:pt>
                <c:pt idx="30">
                  <c:v>230329</c:v>
                </c:pt>
                <c:pt idx="31">
                  <c:v>187778</c:v>
                </c:pt>
                <c:pt idx="32">
                  <c:v>184033</c:v>
                </c:pt>
                <c:pt idx="33">
                  <c:v>206233</c:v>
                </c:pt>
                <c:pt idx="34">
                  <c:v>263351</c:v>
                </c:pt>
                <c:pt idx="35">
                  <c:v>238224</c:v>
                </c:pt>
                <c:pt idx="36">
                  <c:v>241338</c:v>
                </c:pt>
                <c:pt idx="37">
                  <c:v>192703</c:v>
                </c:pt>
                <c:pt idx="38">
                  <c:v>-84930</c:v>
                </c:pt>
                <c:pt idx="39">
                  <c:v>207912</c:v>
                </c:pt>
                <c:pt idx="40">
                  <c:v>538341</c:v>
                </c:pt>
                <c:pt idx="41">
                  <c:v>429162</c:v>
                </c:pt>
                <c:pt idx="42">
                  <c:v>305569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8-FA48-BD89-EAEE08A9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345536"/>
        <c:axId val="548348032"/>
      </c:lineChart>
      <c:dateAx>
        <c:axId val="548345536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348032"/>
        <c:crosses val="autoZero"/>
        <c:auto val="1"/>
        <c:lblOffset val="100"/>
        <c:baseTimeUnit val="years"/>
      </c:dateAx>
      <c:valAx>
        <c:axId val="54834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34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Net overseas migration - Australia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'Aust Change'!$D$2</c:f>
              <c:strCache>
                <c:ptCount val="1"/>
                <c:pt idx="0">
                  <c:v>Net overseas migration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'Aust Change'!$A$3:$A$45</c:f>
              <c:numCache>
                <c:formatCode>d\-mmm\-yy</c:formatCode>
                <c:ptCount val="43"/>
                <c:pt idx="0">
                  <c:v>30497</c:v>
                </c:pt>
                <c:pt idx="1">
                  <c:v>30863</c:v>
                </c:pt>
                <c:pt idx="2">
                  <c:v>31228</c:v>
                </c:pt>
                <c:pt idx="3">
                  <c:v>31593</c:v>
                </c:pt>
                <c:pt idx="4">
                  <c:v>31958</c:v>
                </c:pt>
                <c:pt idx="5">
                  <c:v>32324</c:v>
                </c:pt>
                <c:pt idx="6">
                  <c:v>32689</c:v>
                </c:pt>
                <c:pt idx="7">
                  <c:v>33054</c:v>
                </c:pt>
                <c:pt idx="8">
                  <c:v>33419</c:v>
                </c:pt>
                <c:pt idx="9">
                  <c:v>33785</c:v>
                </c:pt>
                <c:pt idx="10">
                  <c:v>34150</c:v>
                </c:pt>
                <c:pt idx="11">
                  <c:v>34515</c:v>
                </c:pt>
                <c:pt idx="12">
                  <c:v>34880</c:v>
                </c:pt>
                <c:pt idx="13">
                  <c:v>35246</c:v>
                </c:pt>
                <c:pt idx="14">
                  <c:v>35611</c:v>
                </c:pt>
                <c:pt idx="15">
                  <c:v>35976</c:v>
                </c:pt>
                <c:pt idx="16">
                  <c:v>36341</c:v>
                </c:pt>
                <c:pt idx="17">
                  <c:v>36707</c:v>
                </c:pt>
                <c:pt idx="18">
                  <c:v>37072</c:v>
                </c:pt>
                <c:pt idx="19">
                  <c:v>37437</c:v>
                </c:pt>
                <c:pt idx="20">
                  <c:v>37802</c:v>
                </c:pt>
                <c:pt idx="21">
                  <c:v>38168</c:v>
                </c:pt>
                <c:pt idx="22">
                  <c:v>38533</c:v>
                </c:pt>
                <c:pt idx="23">
                  <c:v>38898</c:v>
                </c:pt>
                <c:pt idx="24">
                  <c:v>39263</c:v>
                </c:pt>
                <c:pt idx="25">
                  <c:v>39629</c:v>
                </c:pt>
                <c:pt idx="26">
                  <c:v>39994</c:v>
                </c:pt>
                <c:pt idx="27">
                  <c:v>40359</c:v>
                </c:pt>
                <c:pt idx="28">
                  <c:v>40724</c:v>
                </c:pt>
                <c:pt idx="29">
                  <c:v>41090</c:v>
                </c:pt>
                <c:pt idx="30">
                  <c:v>41455</c:v>
                </c:pt>
                <c:pt idx="31">
                  <c:v>41820</c:v>
                </c:pt>
                <c:pt idx="32">
                  <c:v>42185</c:v>
                </c:pt>
                <c:pt idx="33">
                  <c:v>42551</c:v>
                </c:pt>
                <c:pt idx="34">
                  <c:v>42916</c:v>
                </c:pt>
                <c:pt idx="35">
                  <c:v>43281</c:v>
                </c:pt>
                <c:pt idx="36">
                  <c:v>43646</c:v>
                </c:pt>
                <c:pt idx="37">
                  <c:v>44012</c:v>
                </c:pt>
                <c:pt idx="38">
                  <c:v>44377</c:v>
                </c:pt>
                <c:pt idx="39">
                  <c:v>44742</c:v>
                </c:pt>
                <c:pt idx="40">
                  <c:v>45107</c:v>
                </c:pt>
                <c:pt idx="41">
                  <c:v>45473</c:v>
                </c:pt>
                <c:pt idx="42">
                  <c:v>45838</c:v>
                </c:pt>
              </c:numCache>
            </c:numRef>
          </c:cat>
          <c:val>
            <c:numRef>
              <c:f>'Aust Change'!$D$3:$D$45</c:f>
              <c:numCache>
                <c:formatCode>General</c:formatCode>
                <c:ptCount val="43"/>
                <c:pt idx="0">
                  <c:v>73295</c:v>
                </c:pt>
                <c:pt idx="1">
                  <c:v>49098</c:v>
                </c:pt>
                <c:pt idx="2">
                  <c:v>73708</c:v>
                </c:pt>
                <c:pt idx="3">
                  <c:v>100359</c:v>
                </c:pt>
                <c:pt idx="4">
                  <c:v>125730</c:v>
                </c:pt>
                <c:pt idx="5">
                  <c:v>149341</c:v>
                </c:pt>
                <c:pt idx="6">
                  <c:v>157436</c:v>
                </c:pt>
                <c:pt idx="7">
                  <c:v>124647</c:v>
                </c:pt>
                <c:pt idx="8">
                  <c:v>86432</c:v>
                </c:pt>
                <c:pt idx="9">
                  <c:v>68580</c:v>
                </c:pt>
                <c:pt idx="10">
                  <c:v>30042</c:v>
                </c:pt>
                <c:pt idx="11">
                  <c:v>46549</c:v>
                </c:pt>
                <c:pt idx="12">
                  <c:v>80125</c:v>
                </c:pt>
                <c:pt idx="13">
                  <c:v>104137</c:v>
                </c:pt>
                <c:pt idx="14">
                  <c:v>87079</c:v>
                </c:pt>
                <c:pt idx="15">
                  <c:v>79162</c:v>
                </c:pt>
                <c:pt idx="16">
                  <c:v>96483</c:v>
                </c:pt>
                <c:pt idx="17">
                  <c:v>107275</c:v>
                </c:pt>
                <c:pt idx="18">
                  <c:v>135673</c:v>
                </c:pt>
                <c:pt idx="19">
                  <c:v>110556</c:v>
                </c:pt>
                <c:pt idx="20">
                  <c:v>116498</c:v>
                </c:pt>
                <c:pt idx="21">
                  <c:v>99966</c:v>
                </c:pt>
                <c:pt idx="22">
                  <c:v>123763</c:v>
                </c:pt>
                <c:pt idx="23">
                  <c:v>146753</c:v>
                </c:pt>
                <c:pt idx="24">
                  <c:v>232796</c:v>
                </c:pt>
                <c:pt idx="25">
                  <c:v>277338</c:v>
                </c:pt>
                <c:pt idx="26">
                  <c:v>299866</c:v>
                </c:pt>
                <c:pt idx="27">
                  <c:v>196058</c:v>
                </c:pt>
                <c:pt idx="28">
                  <c:v>180372</c:v>
                </c:pt>
                <c:pt idx="29">
                  <c:v>231947</c:v>
                </c:pt>
                <c:pt idx="30">
                  <c:v>230329</c:v>
                </c:pt>
                <c:pt idx="31">
                  <c:v>187778</c:v>
                </c:pt>
                <c:pt idx="32">
                  <c:v>184033</c:v>
                </c:pt>
                <c:pt idx="33">
                  <c:v>206233</c:v>
                </c:pt>
                <c:pt idx="34">
                  <c:v>263351</c:v>
                </c:pt>
                <c:pt idx="35">
                  <c:v>238224</c:v>
                </c:pt>
                <c:pt idx="36">
                  <c:v>241338</c:v>
                </c:pt>
                <c:pt idx="37">
                  <c:v>192703</c:v>
                </c:pt>
                <c:pt idx="38">
                  <c:v>-84930</c:v>
                </c:pt>
                <c:pt idx="39">
                  <c:v>207912</c:v>
                </c:pt>
                <c:pt idx="40">
                  <c:v>538341</c:v>
                </c:pt>
                <c:pt idx="41">
                  <c:v>429162</c:v>
                </c:pt>
                <c:pt idx="42">
                  <c:v>305569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9-2A4C-B754-5BD62EED1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345536"/>
        <c:axId val="548348032"/>
      </c:lineChart>
      <c:dateAx>
        <c:axId val="548345536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348032"/>
        <c:crosses val="autoZero"/>
        <c:auto val="1"/>
        <c:lblOffset val="100"/>
        <c:baseTimeUnit val="years"/>
      </c:dateAx>
      <c:valAx>
        <c:axId val="54834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34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Net overseas migration - South Australia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'SA change'!$D$2</c:f>
              <c:strCache>
                <c:ptCount val="1"/>
                <c:pt idx="0">
                  <c:v>Net overseas migration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'SA change'!$A$3:$A$44</c:f>
              <c:numCache>
                <c:formatCode>d\-mmm\-yy</c:formatCode>
                <c:ptCount val="42"/>
                <c:pt idx="0">
                  <c:v>30132</c:v>
                </c:pt>
                <c:pt idx="1">
                  <c:v>30497</c:v>
                </c:pt>
                <c:pt idx="2">
                  <c:v>30863</c:v>
                </c:pt>
                <c:pt idx="3">
                  <c:v>31228</c:v>
                </c:pt>
                <c:pt idx="4">
                  <c:v>31593</c:v>
                </c:pt>
                <c:pt idx="5">
                  <c:v>31958</c:v>
                </c:pt>
                <c:pt idx="6">
                  <c:v>32324</c:v>
                </c:pt>
                <c:pt idx="7">
                  <c:v>32689</c:v>
                </c:pt>
                <c:pt idx="8">
                  <c:v>33054</c:v>
                </c:pt>
                <c:pt idx="9">
                  <c:v>33419</c:v>
                </c:pt>
                <c:pt idx="10">
                  <c:v>33785</c:v>
                </c:pt>
                <c:pt idx="11">
                  <c:v>34150</c:v>
                </c:pt>
                <c:pt idx="12">
                  <c:v>34515</c:v>
                </c:pt>
                <c:pt idx="13">
                  <c:v>34880</c:v>
                </c:pt>
                <c:pt idx="14">
                  <c:v>35246</c:v>
                </c:pt>
                <c:pt idx="15">
                  <c:v>35611</c:v>
                </c:pt>
                <c:pt idx="16">
                  <c:v>35976</c:v>
                </c:pt>
                <c:pt idx="17">
                  <c:v>36341</c:v>
                </c:pt>
                <c:pt idx="18">
                  <c:v>36707</c:v>
                </c:pt>
                <c:pt idx="19">
                  <c:v>37072</c:v>
                </c:pt>
                <c:pt idx="20">
                  <c:v>37437</c:v>
                </c:pt>
                <c:pt idx="21">
                  <c:v>37802</c:v>
                </c:pt>
                <c:pt idx="22">
                  <c:v>38168</c:v>
                </c:pt>
                <c:pt idx="23">
                  <c:v>38533</c:v>
                </c:pt>
                <c:pt idx="24">
                  <c:v>38898</c:v>
                </c:pt>
                <c:pt idx="25">
                  <c:v>39263</c:v>
                </c:pt>
                <c:pt idx="26">
                  <c:v>39629</c:v>
                </c:pt>
                <c:pt idx="27">
                  <c:v>39994</c:v>
                </c:pt>
                <c:pt idx="28">
                  <c:v>40359</c:v>
                </c:pt>
                <c:pt idx="29">
                  <c:v>40724</c:v>
                </c:pt>
                <c:pt idx="30">
                  <c:v>41090</c:v>
                </c:pt>
                <c:pt idx="31">
                  <c:v>41455</c:v>
                </c:pt>
                <c:pt idx="32">
                  <c:v>41820</c:v>
                </c:pt>
                <c:pt idx="33">
                  <c:v>42185</c:v>
                </c:pt>
                <c:pt idx="34">
                  <c:v>42551</c:v>
                </c:pt>
                <c:pt idx="35">
                  <c:v>42916</c:v>
                </c:pt>
                <c:pt idx="36">
                  <c:v>43281</c:v>
                </c:pt>
                <c:pt idx="37">
                  <c:v>43646</c:v>
                </c:pt>
                <c:pt idx="38">
                  <c:v>44012</c:v>
                </c:pt>
                <c:pt idx="39">
                  <c:v>44377</c:v>
                </c:pt>
                <c:pt idx="40">
                  <c:v>44742</c:v>
                </c:pt>
                <c:pt idx="41">
                  <c:v>45107</c:v>
                </c:pt>
              </c:numCache>
            </c:numRef>
          </c:cat>
          <c:val>
            <c:numRef>
              <c:f>'SA change'!$D$3:$D$44</c:f>
              <c:numCache>
                <c:formatCode>General</c:formatCode>
                <c:ptCount val="42"/>
                <c:pt idx="0">
                  <c:v>6417</c:v>
                </c:pt>
                <c:pt idx="1">
                  <c:v>3969</c:v>
                </c:pt>
                <c:pt idx="2">
                  <c:v>4329</c:v>
                </c:pt>
                <c:pt idx="3">
                  <c:v>5084</c:v>
                </c:pt>
                <c:pt idx="4">
                  <c:v>6200</c:v>
                </c:pt>
                <c:pt idx="5">
                  <c:v>5952</c:v>
                </c:pt>
                <c:pt idx="6">
                  <c:v>6665</c:v>
                </c:pt>
                <c:pt idx="7">
                  <c:v>5762</c:v>
                </c:pt>
                <c:pt idx="8">
                  <c:v>4619</c:v>
                </c:pt>
                <c:pt idx="9">
                  <c:v>2897</c:v>
                </c:pt>
                <c:pt idx="10">
                  <c:v>1546</c:v>
                </c:pt>
                <c:pt idx="11">
                  <c:v>1994</c:v>
                </c:pt>
                <c:pt idx="12">
                  <c:v>2883</c:v>
                </c:pt>
                <c:pt idx="13">
                  <c:v>3653</c:v>
                </c:pt>
                <c:pt idx="14">
                  <c:v>3106</c:v>
                </c:pt>
                <c:pt idx="15">
                  <c:v>3160</c:v>
                </c:pt>
                <c:pt idx="16">
                  <c:v>2682</c:v>
                </c:pt>
                <c:pt idx="17">
                  <c:v>3829</c:v>
                </c:pt>
                <c:pt idx="18">
                  <c:v>2765</c:v>
                </c:pt>
                <c:pt idx="19">
                  <c:v>2798</c:v>
                </c:pt>
                <c:pt idx="20">
                  <c:v>3904</c:v>
                </c:pt>
                <c:pt idx="21">
                  <c:v>4305</c:v>
                </c:pt>
                <c:pt idx="22">
                  <c:v>7020</c:v>
                </c:pt>
                <c:pt idx="23">
                  <c:v>9813</c:v>
                </c:pt>
                <c:pt idx="24">
                  <c:v>14633</c:v>
                </c:pt>
                <c:pt idx="25">
                  <c:v>15327</c:v>
                </c:pt>
                <c:pt idx="26">
                  <c:v>18005</c:v>
                </c:pt>
                <c:pt idx="27">
                  <c:v>14537</c:v>
                </c:pt>
                <c:pt idx="28">
                  <c:v>9168</c:v>
                </c:pt>
                <c:pt idx="29">
                  <c:v>12358</c:v>
                </c:pt>
                <c:pt idx="30">
                  <c:v>11678</c:v>
                </c:pt>
                <c:pt idx="31">
                  <c:v>11640</c:v>
                </c:pt>
                <c:pt idx="32">
                  <c:v>11152</c:v>
                </c:pt>
                <c:pt idx="33">
                  <c:v>11283</c:v>
                </c:pt>
                <c:pt idx="34">
                  <c:v>12175</c:v>
                </c:pt>
                <c:pt idx="35">
                  <c:v>12724</c:v>
                </c:pt>
                <c:pt idx="36">
                  <c:v>15141</c:v>
                </c:pt>
                <c:pt idx="37">
                  <c:v>14938</c:v>
                </c:pt>
                <c:pt idx="38">
                  <c:v>-2839</c:v>
                </c:pt>
                <c:pt idx="39">
                  <c:v>14504</c:v>
                </c:pt>
                <c:pt idx="40">
                  <c:v>29342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F-764C-8686-524D7F12E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4990287"/>
        <c:axId val="1168361376"/>
      </c:lineChart>
      <c:dateAx>
        <c:axId val="414990287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361376"/>
        <c:crosses val="autoZero"/>
        <c:auto val="1"/>
        <c:lblOffset val="100"/>
        <c:baseTimeUnit val="years"/>
      </c:dateAx>
      <c:valAx>
        <c:axId val="116836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990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Net overseas migration - Victoria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'Vic change'!$D$2</c:f>
              <c:strCache>
                <c:ptCount val="1"/>
                <c:pt idx="0">
                  <c:v>Net overseas migration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'Vic change'!$A$3:$A$44</c:f>
              <c:numCache>
                <c:formatCode>d\-mmm\-yy</c:formatCode>
                <c:ptCount val="42"/>
                <c:pt idx="0">
                  <c:v>30132</c:v>
                </c:pt>
                <c:pt idx="1">
                  <c:v>30497</c:v>
                </c:pt>
                <c:pt idx="2">
                  <c:v>30863</c:v>
                </c:pt>
                <c:pt idx="3">
                  <c:v>31228</c:v>
                </c:pt>
                <c:pt idx="4">
                  <c:v>31593</c:v>
                </c:pt>
                <c:pt idx="5">
                  <c:v>31958</c:v>
                </c:pt>
                <c:pt idx="6">
                  <c:v>32324</c:v>
                </c:pt>
                <c:pt idx="7">
                  <c:v>32689</c:v>
                </c:pt>
                <c:pt idx="8">
                  <c:v>33054</c:v>
                </c:pt>
                <c:pt idx="9">
                  <c:v>33419</c:v>
                </c:pt>
                <c:pt idx="10">
                  <c:v>33785</c:v>
                </c:pt>
                <c:pt idx="11">
                  <c:v>34150</c:v>
                </c:pt>
                <c:pt idx="12">
                  <c:v>34515</c:v>
                </c:pt>
                <c:pt idx="13">
                  <c:v>34880</c:v>
                </c:pt>
                <c:pt idx="14">
                  <c:v>35246</c:v>
                </c:pt>
                <c:pt idx="15">
                  <c:v>35611</c:v>
                </c:pt>
                <c:pt idx="16">
                  <c:v>35976</c:v>
                </c:pt>
                <c:pt idx="17">
                  <c:v>36341</c:v>
                </c:pt>
                <c:pt idx="18">
                  <c:v>36707</c:v>
                </c:pt>
                <c:pt idx="19">
                  <c:v>37072</c:v>
                </c:pt>
                <c:pt idx="20">
                  <c:v>37437</c:v>
                </c:pt>
                <c:pt idx="21">
                  <c:v>37802</c:v>
                </c:pt>
                <c:pt idx="22">
                  <c:v>38168</c:v>
                </c:pt>
                <c:pt idx="23">
                  <c:v>38533</c:v>
                </c:pt>
                <c:pt idx="24">
                  <c:v>38898</c:v>
                </c:pt>
                <c:pt idx="25">
                  <c:v>39263</c:v>
                </c:pt>
                <c:pt idx="26">
                  <c:v>39629</c:v>
                </c:pt>
                <c:pt idx="27">
                  <c:v>39994</c:v>
                </c:pt>
                <c:pt idx="28">
                  <c:v>40359</c:v>
                </c:pt>
                <c:pt idx="29">
                  <c:v>40724</c:v>
                </c:pt>
                <c:pt idx="30">
                  <c:v>41090</c:v>
                </c:pt>
                <c:pt idx="31">
                  <c:v>41455</c:v>
                </c:pt>
                <c:pt idx="32">
                  <c:v>41820</c:v>
                </c:pt>
                <c:pt idx="33">
                  <c:v>42185</c:v>
                </c:pt>
                <c:pt idx="34">
                  <c:v>42551</c:v>
                </c:pt>
                <c:pt idx="35">
                  <c:v>42916</c:v>
                </c:pt>
                <c:pt idx="36">
                  <c:v>43281</c:v>
                </c:pt>
                <c:pt idx="37">
                  <c:v>43646</c:v>
                </c:pt>
                <c:pt idx="38">
                  <c:v>44012</c:v>
                </c:pt>
                <c:pt idx="39">
                  <c:v>44377</c:v>
                </c:pt>
                <c:pt idx="40">
                  <c:v>44742</c:v>
                </c:pt>
                <c:pt idx="41">
                  <c:v>45107</c:v>
                </c:pt>
              </c:numCache>
            </c:numRef>
          </c:cat>
          <c:val>
            <c:numRef>
              <c:f>'Vic change'!$D$3:$D$44</c:f>
              <c:numCache>
                <c:formatCode>General</c:formatCode>
                <c:ptCount val="42"/>
                <c:pt idx="0">
                  <c:v>19674</c:v>
                </c:pt>
                <c:pt idx="1">
                  <c:v>14730</c:v>
                </c:pt>
                <c:pt idx="2">
                  <c:v>20158</c:v>
                </c:pt>
                <c:pt idx="3">
                  <c:v>26420</c:v>
                </c:pt>
                <c:pt idx="4">
                  <c:v>32836</c:v>
                </c:pt>
                <c:pt idx="5">
                  <c:v>37252</c:v>
                </c:pt>
                <c:pt idx="6">
                  <c:v>39414</c:v>
                </c:pt>
                <c:pt idx="7">
                  <c:v>34013</c:v>
                </c:pt>
                <c:pt idx="8">
                  <c:v>23513</c:v>
                </c:pt>
                <c:pt idx="9">
                  <c:v>18362</c:v>
                </c:pt>
                <c:pt idx="10">
                  <c:v>7965</c:v>
                </c:pt>
                <c:pt idx="11">
                  <c:v>10698</c:v>
                </c:pt>
                <c:pt idx="12">
                  <c:v>19295</c:v>
                </c:pt>
                <c:pt idx="13">
                  <c:v>25692</c:v>
                </c:pt>
                <c:pt idx="14">
                  <c:v>21078</c:v>
                </c:pt>
                <c:pt idx="15">
                  <c:v>19313</c:v>
                </c:pt>
                <c:pt idx="16">
                  <c:v>24691</c:v>
                </c:pt>
                <c:pt idx="17">
                  <c:v>26982</c:v>
                </c:pt>
                <c:pt idx="18">
                  <c:v>35336</c:v>
                </c:pt>
                <c:pt idx="19">
                  <c:v>20252</c:v>
                </c:pt>
                <c:pt idx="20">
                  <c:v>26777</c:v>
                </c:pt>
                <c:pt idx="21">
                  <c:v>25020</c:v>
                </c:pt>
                <c:pt idx="22">
                  <c:v>32292</c:v>
                </c:pt>
                <c:pt idx="23">
                  <c:v>39561</c:v>
                </c:pt>
                <c:pt idx="24">
                  <c:v>62539</c:v>
                </c:pt>
                <c:pt idx="25">
                  <c:v>73562</c:v>
                </c:pt>
                <c:pt idx="26">
                  <c:v>83616</c:v>
                </c:pt>
                <c:pt idx="27">
                  <c:v>53679</c:v>
                </c:pt>
                <c:pt idx="28">
                  <c:v>44631</c:v>
                </c:pt>
                <c:pt idx="29">
                  <c:v>56174</c:v>
                </c:pt>
                <c:pt idx="30">
                  <c:v>59034</c:v>
                </c:pt>
                <c:pt idx="31">
                  <c:v>56906</c:v>
                </c:pt>
                <c:pt idx="32">
                  <c:v>60694</c:v>
                </c:pt>
                <c:pt idx="33">
                  <c:v>72215</c:v>
                </c:pt>
                <c:pt idx="34">
                  <c:v>91243</c:v>
                </c:pt>
                <c:pt idx="35">
                  <c:v>86968</c:v>
                </c:pt>
                <c:pt idx="36">
                  <c:v>85476</c:v>
                </c:pt>
                <c:pt idx="37">
                  <c:v>60597</c:v>
                </c:pt>
                <c:pt idx="38">
                  <c:v>-53059</c:v>
                </c:pt>
                <c:pt idx="39">
                  <c:v>66690</c:v>
                </c:pt>
                <c:pt idx="40">
                  <c:v>159896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5-F247-8EB1-994103ED2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9066640"/>
        <c:axId val="994717584"/>
      </c:lineChart>
      <c:dateAx>
        <c:axId val="1169066640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4717584"/>
        <c:crosses val="autoZero"/>
        <c:auto val="1"/>
        <c:lblOffset val="100"/>
        <c:baseTimeUnit val="years"/>
      </c:dateAx>
      <c:valAx>
        <c:axId val="99471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906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Net overseas migration - Tasmania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'Tas change'!$D$2</c:f>
              <c:strCache>
                <c:ptCount val="1"/>
                <c:pt idx="0">
                  <c:v>Net overseas migration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'Tas change'!$A$3:$A$44</c:f>
              <c:numCache>
                <c:formatCode>d\-mmm\-yy</c:formatCode>
                <c:ptCount val="42"/>
                <c:pt idx="0">
                  <c:v>30132</c:v>
                </c:pt>
                <c:pt idx="1">
                  <c:v>30497</c:v>
                </c:pt>
                <c:pt idx="2">
                  <c:v>30863</c:v>
                </c:pt>
                <c:pt idx="3">
                  <c:v>31228</c:v>
                </c:pt>
                <c:pt idx="4">
                  <c:v>31593</c:v>
                </c:pt>
                <c:pt idx="5">
                  <c:v>31958</c:v>
                </c:pt>
                <c:pt idx="6">
                  <c:v>32324</c:v>
                </c:pt>
                <c:pt idx="7">
                  <c:v>32689</c:v>
                </c:pt>
                <c:pt idx="8">
                  <c:v>33054</c:v>
                </c:pt>
                <c:pt idx="9">
                  <c:v>33419</c:v>
                </c:pt>
                <c:pt idx="10">
                  <c:v>33785</c:v>
                </c:pt>
                <c:pt idx="11">
                  <c:v>34150</c:v>
                </c:pt>
                <c:pt idx="12">
                  <c:v>34515</c:v>
                </c:pt>
                <c:pt idx="13">
                  <c:v>34880</c:v>
                </c:pt>
                <c:pt idx="14">
                  <c:v>35246</c:v>
                </c:pt>
                <c:pt idx="15">
                  <c:v>35611</c:v>
                </c:pt>
                <c:pt idx="16">
                  <c:v>35976</c:v>
                </c:pt>
                <c:pt idx="17">
                  <c:v>36341</c:v>
                </c:pt>
                <c:pt idx="18">
                  <c:v>36707</c:v>
                </c:pt>
                <c:pt idx="19">
                  <c:v>37072</c:v>
                </c:pt>
                <c:pt idx="20">
                  <c:v>37437</c:v>
                </c:pt>
                <c:pt idx="21">
                  <c:v>37802</c:v>
                </c:pt>
                <c:pt idx="22">
                  <c:v>38168</c:v>
                </c:pt>
                <c:pt idx="23">
                  <c:v>38533</c:v>
                </c:pt>
                <c:pt idx="24">
                  <c:v>38898</c:v>
                </c:pt>
                <c:pt idx="25">
                  <c:v>39263</c:v>
                </c:pt>
                <c:pt idx="26">
                  <c:v>39629</c:v>
                </c:pt>
                <c:pt idx="27">
                  <c:v>39994</c:v>
                </c:pt>
                <c:pt idx="28">
                  <c:v>40359</c:v>
                </c:pt>
                <c:pt idx="29">
                  <c:v>40724</c:v>
                </c:pt>
                <c:pt idx="30">
                  <c:v>41090</c:v>
                </c:pt>
                <c:pt idx="31">
                  <c:v>41455</c:v>
                </c:pt>
                <c:pt idx="32">
                  <c:v>41820</c:v>
                </c:pt>
                <c:pt idx="33">
                  <c:v>42185</c:v>
                </c:pt>
                <c:pt idx="34">
                  <c:v>42551</c:v>
                </c:pt>
                <c:pt idx="35">
                  <c:v>42916</c:v>
                </c:pt>
                <c:pt idx="36">
                  <c:v>43281</c:v>
                </c:pt>
                <c:pt idx="37">
                  <c:v>43646</c:v>
                </c:pt>
                <c:pt idx="38">
                  <c:v>44012</c:v>
                </c:pt>
                <c:pt idx="39">
                  <c:v>44377</c:v>
                </c:pt>
                <c:pt idx="40">
                  <c:v>44742</c:v>
                </c:pt>
                <c:pt idx="41">
                  <c:v>45107</c:v>
                </c:pt>
              </c:numCache>
            </c:numRef>
          </c:cat>
          <c:val>
            <c:numRef>
              <c:f>'Tas change'!$D$3:$D$44</c:f>
              <c:numCache>
                <c:formatCode>General</c:formatCode>
                <c:ptCount val="42"/>
                <c:pt idx="0">
                  <c:v>611</c:v>
                </c:pt>
                <c:pt idx="1">
                  <c:v>659</c:v>
                </c:pt>
                <c:pt idx="2">
                  <c:v>769</c:v>
                </c:pt>
                <c:pt idx="3">
                  <c:v>890</c:v>
                </c:pt>
                <c:pt idx="4">
                  <c:v>870</c:v>
                </c:pt>
                <c:pt idx="5">
                  <c:v>891</c:v>
                </c:pt>
                <c:pt idx="6">
                  <c:v>756</c:v>
                </c:pt>
                <c:pt idx="7">
                  <c:v>760</c:v>
                </c:pt>
                <c:pt idx="8">
                  <c:v>408</c:v>
                </c:pt>
                <c:pt idx="9">
                  <c:v>36</c:v>
                </c:pt>
                <c:pt idx="10">
                  <c:v>103</c:v>
                </c:pt>
                <c:pt idx="11">
                  <c:v>192</c:v>
                </c:pt>
                <c:pt idx="12">
                  <c:v>310</c:v>
                </c:pt>
                <c:pt idx="13">
                  <c:v>398</c:v>
                </c:pt>
                <c:pt idx="14">
                  <c:v>254</c:v>
                </c:pt>
                <c:pt idx="15">
                  <c:v>39</c:v>
                </c:pt>
                <c:pt idx="16">
                  <c:v>171</c:v>
                </c:pt>
                <c:pt idx="17">
                  <c:v>435</c:v>
                </c:pt>
                <c:pt idx="18">
                  <c:v>101</c:v>
                </c:pt>
                <c:pt idx="19">
                  <c:v>307</c:v>
                </c:pt>
                <c:pt idx="20">
                  <c:v>1014</c:v>
                </c:pt>
                <c:pt idx="21">
                  <c:v>700</c:v>
                </c:pt>
                <c:pt idx="22">
                  <c:v>1045</c:v>
                </c:pt>
                <c:pt idx="23">
                  <c:v>1166</c:v>
                </c:pt>
                <c:pt idx="24">
                  <c:v>1437</c:v>
                </c:pt>
                <c:pt idx="25">
                  <c:v>1835</c:v>
                </c:pt>
                <c:pt idx="26">
                  <c:v>2127</c:v>
                </c:pt>
                <c:pt idx="27">
                  <c:v>1679</c:v>
                </c:pt>
                <c:pt idx="28">
                  <c:v>993</c:v>
                </c:pt>
                <c:pt idx="29">
                  <c:v>1524</c:v>
                </c:pt>
                <c:pt idx="30">
                  <c:v>1614</c:v>
                </c:pt>
                <c:pt idx="31">
                  <c:v>1801</c:v>
                </c:pt>
                <c:pt idx="32">
                  <c:v>1523</c:v>
                </c:pt>
                <c:pt idx="33">
                  <c:v>1771</c:v>
                </c:pt>
                <c:pt idx="34">
                  <c:v>2344</c:v>
                </c:pt>
                <c:pt idx="35">
                  <c:v>2803</c:v>
                </c:pt>
                <c:pt idx="36">
                  <c:v>3185</c:v>
                </c:pt>
                <c:pt idx="37">
                  <c:v>3638</c:v>
                </c:pt>
                <c:pt idx="38">
                  <c:v>-320</c:v>
                </c:pt>
                <c:pt idx="39">
                  <c:v>3435</c:v>
                </c:pt>
                <c:pt idx="40">
                  <c:v>4798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A-E245-8D51-F8CDBC9AE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3468367"/>
        <c:axId val="1169056880"/>
      </c:lineChart>
      <c:dateAx>
        <c:axId val="413468367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9056880"/>
        <c:crosses val="autoZero"/>
        <c:auto val="1"/>
        <c:lblOffset val="100"/>
        <c:baseTimeUnit val="years"/>
      </c:dateAx>
      <c:valAx>
        <c:axId val="116905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46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1985-1995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1985-1995</a:t>
          </a:r>
        </a:p>
      </cx:txPr>
    </cx:title>
    <cx:plotArea>
      <cx:plotAreaRegion>
        <cx:series layoutId="waterfall" uniqueId="{79A5A83E-8477-D546-B58C-84675FA58A6A}"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>
        <cx:valScaling max="30000000"/>
        <cx:majorGridlines/>
        <cx:tickLabels/>
      </cx:axis>
    </cx:plotArea>
  </cx:chart>
  <cx:spPr>
    <a:ln>
      <a:noFill/>
    </a:ln>
  </cx:spPr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val">
        <cx:f>_xlchart.v1.24</cx:f>
      </cx:numDim>
    </cx:data>
  </cx:chartData>
  <cx:chart>
    <cx:title pos="t" align="ctr" overlay="0">
      <cx:tx>
        <cx:txData>
          <cx:v>1993-2003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1993-2003</a:t>
          </a:r>
        </a:p>
      </cx:txPr>
    </cx:title>
    <cx:plotArea>
      <cx:plotAreaRegion>
        <cx:series layoutId="waterfall" uniqueId="{1EDA4F93-1FBD-E046-B5DB-24C466920BE9}">
          <cx:tx>
            <cx:txData>
              <cx:f>_xlchart.v1.23</cx:f>
              <cx:v>1993-2003</cx:v>
            </cx:txData>
          </cx:tx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 hidden="1">
        <cx:valScaling max="8000000"/>
        <cx:majorGridlines/>
        <cx:tickLabels/>
      </cx:axis>
    </cx:plotArea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val">
        <cx:f>_xlchart.v1.19</cx:f>
      </cx:numDim>
    </cx:data>
  </cx:chartData>
  <cx:chart>
    <cx:title pos="t" align="ctr" overlay="0">
      <cx:tx>
        <cx:txData>
          <cx:v>2003-2013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2003-2013</a:t>
          </a:r>
        </a:p>
      </cx:txPr>
    </cx:title>
    <cx:plotArea>
      <cx:plotAreaRegion>
        <cx:series layoutId="waterfall" uniqueId="{4E95C73A-F01B-0347-87DE-F4B2184CA252}"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 hidden="1">
        <cx:valScaling max="8000000"/>
        <cx:majorGridlines/>
        <cx:tickLabels/>
      </cx:axis>
    </cx:plotArea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_xlchart.v1.25</cx:f>
      </cx:strDim>
      <cx:numDim type="val">
        <cx:f>_xlchart.v1.26</cx:f>
      </cx:numDim>
    </cx:data>
  </cx:chartData>
  <cx:chart>
    <cx:title pos="t" align="ctr" overlay="0">
      <cx:tx>
        <cx:txData>
          <cx:v>2013-2023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2013-2023</a:t>
          </a:r>
        </a:p>
      </cx:txPr>
    </cx:title>
    <cx:plotArea>
      <cx:plotAreaRegion>
        <cx:series layoutId="waterfall" uniqueId="{B8106F00-43C7-0742-ACD3-C119A82EF9BC}"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 hidden="1">
        <cx:valScaling/>
        <cx:majorGridlines/>
        <cx:tickLabels/>
      </cx:axis>
    </cx:plotArea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_xlchart.v1.30</cx:f>
      </cx:strDim>
      <cx:numDim type="val">
        <cx:f>_xlchart.v1.31</cx:f>
      </cx:numDim>
    </cx:data>
  </cx:chartData>
  <cx:chart>
    <cx:title pos="t" align="ctr" overlay="0">
      <cx:tx>
        <cx:txData>
          <cx:v>1983-1993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1983-1993</a:t>
          </a:r>
        </a:p>
      </cx:txPr>
    </cx:title>
    <cx:plotArea>
      <cx:plotAreaRegion>
        <cx:series layoutId="waterfall" uniqueId="{79A5A83E-8477-D546-B58C-84675FA58A6A}"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>
        <cx:valScaling max="700000"/>
        <cx:majorGridlines/>
        <cx:tickLabels/>
      </cx:axis>
    </cx:plotArea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_xlchart.v1.27</cx:f>
      </cx:strDim>
      <cx:numDim type="val">
        <cx:f>_xlchart.v1.29</cx:f>
      </cx:numDim>
    </cx:data>
  </cx:chartData>
  <cx:chart>
    <cx:title pos="t" align="ctr" overlay="0">
      <cx:tx>
        <cx:txData>
          <cx:v>1993-2003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1993-2003</a:t>
          </a:r>
        </a:p>
      </cx:txPr>
    </cx:title>
    <cx:plotArea>
      <cx:plotAreaRegion>
        <cx:series layoutId="waterfall" uniqueId="{1EDA4F93-1FBD-E046-B5DB-24C466920BE9}">
          <cx:tx>
            <cx:txData>
              <cx:f>_xlchart.v1.28</cx:f>
              <cx:v>1993-2003</cx:v>
            </cx:txData>
          </cx:tx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 hidden="1">
        <cx:valScaling max="700000"/>
        <cx:majorGridlines/>
        <cx:tickLabels/>
      </cx:axis>
    </cx:plotArea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_xlchart.v1.34</cx:f>
      </cx:strDim>
      <cx:numDim type="val">
        <cx:f>_xlchart.v1.35</cx:f>
      </cx:numDim>
    </cx:data>
  </cx:chartData>
  <cx:chart>
    <cx:title pos="t" align="ctr" overlay="0">
      <cx:tx>
        <cx:txData>
          <cx:v>2003-2013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2003-2013</a:t>
          </a:r>
        </a:p>
      </cx:txPr>
    </cx:title>
    <cx:plotArea>
      <cx:plotAreaRegion>
        <cx:series layoutId="waterfall" uniqueId="{4E95C73A-F01B-0347-87DE-F4B2184CA252}"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 hidden="1">
        <cx:valScaling max="700000"/>
        <cx:majorGridlines/>
        <cx:tickLabels/>
      </cx:axis>
    </cx:plotArea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_xlchart.v1.32</cx:f>
      </cx:strDim>
      <cx:numDim type="val">
        <cx:f>_xlchart.v1.33</cx:f>
      </cx:numDim>
    </cx:data>
  </cx:chartData>
  <cx:chart>
    <cx:title pos="t" align="ctr" overlay="0">
      <cx:tx>
        <cx:txData>
          <cx:v>2013-2023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2013-2023</a:t>
          </a:r>
        </a:p>
      </cx:txPr>
    </cx:title>
    <cx:plotArea>
      <cx:plotAreaRegion>
        <cx:series layoutId="waterfall" uniqueId="{B8106F00-43C7-0742-ACD3-C119A82EF9BC}"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 hidden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_xlchart.v1.4</cx:f>
      </cx:numDim>
    </cx:data>
  </cx:chartData>
  <cx:chart>
    <cx:title pos="t" align="ctr" overlay="0">
      <cx:tx>
        <cx:txData>
          <cx:v>1995-2005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1995-2005</a:t>
          </a:r>
        </a:p>
      </cx:txPr>
    </cx:title>
    <cx:plotArea>
      <cx:plotAreaRegion>
        <cx:series layoutId="waterfall" uniqueId="{1EDA4F93-1FBD-E046-B5DB-24C466920BE9}">
          <cx:tx>
            <cx:txData>
              <cx:f>_xlchart.v1.3</cx:f>
              <cx:v>1995-2005</cx:v>
            </cx:txData>
          </cx:tx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 hidden="1">
        <cx:valScaling max="30000000"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val">
        <cx:f>_xlchart.v1.8</cx:f>
      </cx:numDim>
    </cx:data>
  </cx:chartData>
  <cx:chart>
    <cx:title pos="t" align="ctr" overlay="0">
      <cx:tx>
        <cx:txData>
          <cx:v>2005-2015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2005-2015</a:t>
          </a:r>
        </a:p>
      </cx:txPr>
    </cx:title>
    <cx:plotArea>
      <cx:plotAreaRegion>
        <cx:series layoutId="waterfall" uniqueId="{4E95C73A-F01B-0347-87DE-F4B2184CA252}"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 hidden="1">
        <cx:valScaling max="30000000"/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</cx:f>
      </cx:strDim>
      <cx:numDim type="val">
        <cx:f>_xlchart.v1.6</cx:f>
      </cx:numDim>
    </cx:data>
  </cx:chartData>
  <cx:chart>
    <cx:title pos="t" align="ctr" overlay="0">
      <cx:tx>
        <cx:txData>
          <cx:v>2015-2025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2015-2025</a:t>
          </a:r>
        </a:p>
      </cx:txPr>
    </cx:title>
    <cx:plotArea>
      <cx:plotAreaRegion>
        <cx:series layoutId="waterfall" uniqueId="{B8106F00-43C7-0742-ACD3-C119A82EF9BC}"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 hidden="1">
        <cx:valScaling/>
        <cx:majorGridlines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val">
        <cx:f>_xlchart.v1.15</cx:f>
      </cx:numDim>
    </cx:data>
  </cx:chartData>
  <cx:chart>
    <cx:title pos="t" align="ctr" overlay="0">
      <cx:tx>
        <cx:txData>
          <cx:v>1983-1993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1983-1993</a:t>
          </a:r>
        </a:p>
      </cx:txPr>
    </cx:title>
    <cx:plotArea>
      <cx:plotAreaRegion>
        <cx:series layoutId="waterfall" uniqueId="{79A5A83E-8477-D546-B58C-84675FA58A6A}"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>
        <cx:valScaling max="2000000"/>
        <cx:majorGridlines/>
        <cx:tickLabels/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val">
        <cx:f>_xlchart.v1.11</cx:f>
      </cx:numDim>
    </cx:data>
  </cx:chartData>
  <cx:chart>
    <cx:title pos="t" align="ctr" overlay="0">
      <cx:tx>
        <cx:txData>
          <cx:v>1993-2003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1993-2003</a:t>
          </a:r>
        </a:p>
      </cx:txPr>
    </cx:title>
    <cx:plotArea>
      <cx:plotAreaRegion>
        <cx:series layoutId="waterfall" uniqueId="{1EDA4F93-1FBD-E046-B5DB-24C466920BE9}">
          <cx:tx>
            <cx:txData>
              <cx:f>_xlchart.v1.10</cx:f>
              <cx:v>1993-2003</cx:v>
            </cx:txData>
          </cx:tx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 hidden="1">
        <cx:valScaling max="2000000"/>
        <cx:majorGridlines/>
        <cx:tickLabels/>
      </cx:axis>
    </cx:plotArea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val">
        <cx:f>_xlchart.v1.13</cx:f>
      </cx:numDim>
    </cx:data>
  </cx:chartData>
  <cx:chart>
    <cx:title pos="t" align="ctr" overlay="0">
      <cx:tx>
        <cx:txData>
          <cx:v>2003-2013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2003-2013</a:t>
          </a:r>
        </a:p>
      </cx:txPr>
    </cx:title>
    <cx:plotArea>
      <cx:plotAreaRegion>
        <cx:series layoutId="waterfall" uniqueId="{4E95C73A-F01B-0347-87DE-F4B2184CA252}"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 hidden="1">
        <cx:valScaling max="2000000"/>
        <cx:majorGridlines/>
        <cx:tickLabels/>
      </cx:axis>
    </cx:plotArea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val">
        <cx:f>_xlchart.v1.17</cx:f>
      </cx:numDim>
    </cx:data>
  </cx:chartData>
  <cx:chart>
    <cx:title pos="t" align="ctr" overlay="0">
      <cx:tx>
        <cx:txData>
          <cx:v>2013-2023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2013-2023</a:t>
          </a:r>
        </a:p>
      </cx:txPr>
    </cx:title>
    <cx:plotArea>
      <cx:plotAreaRegion>
        <cx:series layoutId="waterfall" uniqueId="{B8106F00-43C7-0742-ACD3-C119A82EF9BC}"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 hidden="1">
        <cx:valScaling/>
        <cx:majorGridlines/>
        <cx:tickLabels/>
      </cx:axis>
    </cx:plotArea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val">
        <cx:f>_xlchart.v1.21</cx:f>
      </cx:numDim>
    </cx:data>
  </cx:chartData>
  <cx:chart>
    <cx:title pos="t" align="ctr" overlay="0">
      <cx:tx>
        <cx:txData>
          <cx:v>1983-1993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1983-1993</a:t>
          </a:r>
        </a:p>
      </cx:txPr>
    </cx:title>
    <cx:plotArea>
      <cx:plotAreaRegion>
        <cx:series layoutId="waterfall" uniqueId="{79A5A83E-8477-D546-B58C-84675FA58A6A}"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>
        <cx:valScaling max="8000000"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microsoft.com/office/2014/relationships/chartEx" Target="../charts/chartEx4.xml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14/relationships/chartEx" Target="../charts/chartEx7.xml"/><Relationship Id="rId2" Type="http://schemas.microsoft.com/office/2014/relationships/chartEx" Target="../charts/chartEx6.xml"/><Relationship Id="rId1" Type="http://schemas.microsoft.com/office/2014/relationships/chartEx" Target="../charts/chartEx5.xml"/><Relationship Id="rId5" Type="http://schemas.openxmlformats.org/officeDocument/2006/relationships/chart" Target="../charts/chart3.xml"/><Relationship Id="rId4" Type="http://schemas.microsoft.com/office/2014/relationships/chartEx" Target="../charts/chartEx8.xml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14/relationships/chartEx" Target="../charts/chartEx11.xml"/><Relationship Id="rId2" Type="http://schemas.microsoft.com/office/2014/relationships/chartEx" Target="../charts/chartEx10.xml"/><Relationship Id="rId1" Type="http://schemas.microsoft.com/office/2014/relationships/chartEx" Target="../charts/chartEx9.xml"/><Relationship Id="rId5" Type="http://schemas.openxmlformats.org/officeDocument/2006/relationships/chart" Target="../charts/chart4.xml"/><Relationship Id="rId4" Type="http://schemas.microsoft.com/office/2014/relationships/chartEx" Target="../charts/chartEx12.xml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14/relationships/chartEx" Target="../charts/chartEx15.xml"/><Relationship Id="rId2" Type="http://schemas.microsoft.com/office/2014/relationships/chartEx" Target="../charts/chartEx14.xml"/><Relationship Id="rId1" Type="http://schemas.microsoft.com/office/2014/relationships/chartEx" Target="../charts/chartEx13.xml"/><Relationship Id="rId5" Type="http://schemas.openxmlformats.org/officeDocument/2006/relationships/chart" Target="../charts/chart5.xml"/><Relationship Id="rId4" Type="http://schemas.microsoft.com/office/2014/relationships/chartEx" Target="../charts/chartEx1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0</xdr:col>
      <xdr:colOff>1168400</xdr:colOff>
      <xdr:row>6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0"/>
          <a:ext cx="1143000" cy="101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54429</xdr:colOff>
      <xdr:row>11</xdr:row>
      <xdr:rowOff>139700</xdr:rowOff>
    </xdr:from>
    <xdr:to>
      <xdr:col>34</xdr:col>
      <xdr:colOff>671285</xdr:colOff>
      <xdr:row>34</xdr:row>
      <xdr:rowOff>101600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27A979DF-FCB0-A4C8-ED21-C4884B96867D}"/>
            </a:ext>
          </a:extLst>
        </xdr:cNvPr>
        <xdr:cNvGrpSpPr/>
      </xdr:nvGrpSpPr>
      <xdr:grpSpPr>
        <a:xfrm>
          <a:off x="8309429" y="2654300"/>
          <a:ext cx="20428856" cy="4343400"/>
          <a:chOff x="8309429" y="2654300"/>
          <a:chExt cx="20428856" cy="4343400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2" name="Chart 1">
                <a:extLst>
                  <a:ext uri="{FF2B5EF4-FFF2-40B4-BE49-F238E27FC236}">
                    <a16:creationId xmlns:a16="http://schemas.microsoft.com/office/drawing/2014/main" id="{F624C4CA-1B7B-1A4B-926B-5C994C522080}"/>
                  </a:ext>
                </a:extLst>
              </xdr:cNvPr>
              <xdr:cNvGraphicFramePr/>
            </xdr:nvGraphicFramePr>
            <xdr:xfrm>
              <a:off x="8309429" y="2654300"/>
              <a:ext cx="5087257" cy="43434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1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8309429" y="2654300"/>
                <a:ext cx="5087257" cy="43434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n-GB" sz="1100"/>
                  <a:t>This chart isn’t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3" name="Chart 2">
                <a:extLst>
                  <a:ext uri="{FF2B5EF4-FFF2-40B4-BE49-F238E27FC236}">
                    <a16:creationId xmlns:a16="http://schemas.microsoft.com/office/drawing/2014/main" id="{5775278A-5D78-CA49-A235-FC0008CD5217}"/>
                  </a:ext>
                </a:extLst>
              </xdr:cNvPr>
              <xdr:cNvGraphicFramePr/>
            </xdr:nvGraphicFramePr>
            <xdr:xfrm>
              <a:off x="13398500" y="2705100"/>
              <a:ext cx="5130800" cy="41656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3398500" y="2705100"/>
                <a:ext cx="5130800" cy="41656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n-GB" sz="1100"/>
                  <a:t>This chart isn’t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4" name="Chart 3">
                <a:extLst>
                  <a:ext uri="{FF2B5EF4-FFF2-40B4-BE49-F238E27FC236}">
                    <a16:creationId xmlns:a16="http://schemas.microsoft.com/office/drawing/2014/main" id="{68262872-22D2-E24A-B57A-7FCA2EEC5025}"/>
                  </a:ext>
                </a:extLst>
              </xdr:cNvPr>
              <xdr:cNvGraphicFramePr/>
            </xdr:nvGraphicFramePr>
            <xdr:xfrm>
              <a:off x="18514786" y="2701471"/>
              <a:ext cx="5125357" cy="4169229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3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8514786" y="2701471"/>
                <a:ext cx="5125357" cy="416922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n-GB" sz="1100"/>
                  <a:t>This chart isn’t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5" name="Chart 4">
                <a:extLst>
                  <a:ext uri="{FF2B5EF4-FFF2-40B4-BE49-F238E27FC236}">
                    <a16:creationId xmlns:a16="http://schemas.microsoft.com/office/drawing/2014/main" id="{D4A269FB-A5D5-8945-A2A6-95005950FA5D}"/>
                  </a:ext>
                </a:extLst>
              </xdr:cNvPr>
              <xdr:cNvGraphicFramePr/>
            </xdr:nvGraphicFramePr>
            <xdr:xfrm>
              <a:off x="23649213" y="2692400"/>
              <a:ext cx="5089072" cy="41783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4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23649213" y="2692400"/>
                <a:ext cx="5089072" cy="41783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n-GB" sz="1100"/>
                  <a:t>This chart isn’t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</xdr:grpSp>
    <xdr:clientData/>
  </xdr:twoCellAnchor>
  <xdr:twoCellAnchor>
    <xdr:from>
      <xdr:col>10</xdr:col>
      <xdr:colOff>590550</xdr:colOff>
      <xdr:row>39</xdr:row>
      <xdr:rowOff>165100</xdr:rowOff>
    </xdr:from>
    <xdr:to>
      <xdr:col>22</xdr:col>
      <xdr:colOff>330200</xdr:colOff>
      <xdr:row>55</xdr:row>
      <xdr:rowOff>127000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CC63EC8-8ABB-4F08-90E7-4391EE973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431800</xdr:colOff>
      <xdr:row>45</xdr:row>
      <xdr:rowOff>63500</xdr:rowOff>
    </xdr:from>
    <xdr:to>
      <xdr:col>11</xdr:col>
      <xdr:colOff>431800</xdr:colOff>
      <xdr:row>47</xdr:row>
      <xdr:rowOff>38100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A9E52CA2-9861-E171-30E1-F6F592970FBF}"/>
            </a:ext>
          </a:extLst>
        </xdr:cNvPr>
        <xdr:cNvCxnSpPr/>
      </xdr:nvCxnSpPr>
      <xdr:spPr>
        <a:xfrm>
          <a:off x="9512300" y="9055100"/>
          <a:ext cx="0" cy="3556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596900</xdr:colOff>
      <xdr:row>56</xdr:row>
      <xdr:rowOff>177800</xdr:rowOff>
    </xdr:from>
    <xdr:to>
      <xdr:col>22</xdr:col>
      <xdr:colOff>336550</xdr:colOff>
      <xdr:row>72</xdr:row>
      <xdr:rowOff>139700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D271070-60F0-E84B-BF4A-FBE09D115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0.09941</cdr:x>
      <cdr:y>0.35865</cdr:y>
    </cdr:from>
    <cdr:to>
      <cdr:x>0.52205</cdr:x>
      <cdr:y>0.4557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DA80F55-65CB-93C5-56BE-D4191E12E74E}"/>
            </a:ext>
          </a:extLst>
        </cdr:cNvPr>
        <cdr:cNvSpPr txBox="1"/>
      </cdr:nvSpPr>
      <cdr:spPr>
        <a:xfrm xmlns:a="http://schemas.openxmlformats.org/drawingml/2006/main">
          <a:off x="958850" y="1079500"/>
          <a:ext cx="4076700" cy="2921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AU" sz="1100">
              <a:effectLst/>
              <a:latin typeface="+mn-lt"/>
              <a:ea typeface="+mn-ea"/>
              <a:cs typeface="+mn-cs"/>
            </a:rPr>
            <a:t>Between 1982 and 2005, net migration averaged 96,780 per annum</a:t>
          </a:r>
          <a:r>
            <a:rPr lang="en-AU">
              <a:effectLst/>
            </a:rPr>
            <a:t> </a:t>
          </a:r>
          <a:endParaRPr lang="en-GB" sz="1100"/>
        </a:p>
      </cdr:txBody>
    </cdr:sp>
  </cdr:relSizeAnchor>
  <cdr:relSizeAnchor xmlns:cdr="http://schemas.openxmlformats.org/drawingml/2006/chartDrawing">
    <cdr:from>
      <cdr:x>0.06912</cdr:x>
      <cdr:y>0.40506</cdr:y>
    </cdr:from>
    <cdr:to>
      <cdr:x>0.09677</cdr:x>
      <cdr:y>0.40506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281713BF-39DA-D6B0-86E6-25E0D401B3F6}"/>
            </a:ext>
          </a:extLst>
        </cdr:cNvPr>
        <cdr:cNvCxnSpPr/>
      </cdr:nvCxnSpPr>
      <cdr:spPr>
        <a:xfrm xmlns:a="http://schemas.openxmlformats.org/drawingml/2006/main" flipH="1">
          <a:off x="666750" y="1219200"/>
          <a:ext cx="266700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0.51942</cdr:x>
      <cdr:y>0.40084</cdr:y>
    </cdr:from>
    <cdr:to>
      <cdr:x>0.55102</cdr:x>
      <cdr:y>0.40084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6BD5EC63-04F6-E8CE-9037-BA97892BF4A9}"/>
            </a:ext>
          </a:extLst>
        </cdr:cNvPr>
        <cdr:cNvCxnSpPr/>
      </cdr:nvCxnSpPr>
      <cdr:spPr>
        <a:xfrm xmlns:a="http://schemas.openxmlformats.org/drawingml/2006/main" flipH="1" flipV="1">
          <a:off x="5010144" y="1206488"/>
          <a:ext cx="304806" cy="12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0.5497</cdr:x>
      <cdr:y>0.15611</cdr:y>
    </cdr:from>
    <cdr:to>
      <cdr:x>0.91968</cdr:x>
      <cdr:y>0.24894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D063C3-F2F2-3799-1FF7-3EC028509CCE}"/>
            </a:ext>
          </a:extLst>
        </cdr:cNvPr>
        <cdr:cNvSpPr txBox="1"/>
      </cdr:nvSpPr>
      <cdr:spPr>
        <a:xfrm xmlns:a="http://schemas.openxmlformats.org/drawingml/2006/main">
          <a:off x="5302216" y="469890"/>
          <a:ext cx="3568697" cy="27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100">
              <a:effectLst/>
              <a:latin typeface="+mn-lt"/>
              <a:ea typeface="+mn-ea"/>
              <a:cs typeface="+mn-cs"/>
            </a:rPr>
            <a:t>Since 2005, net migration has averaged 235,259 per annum</a:t>
          </a:r>
          <a:r>
            <a:rPr lang="en-AU">
              <a:effectLst/>
            </a:rPr>
            <a:t> </a:t>
          </a:r>
          <a:endParaRPr lang="en-GB" sz="1100"/>
        </a:p>
      </cdr:txBody>
    </cdr:sp>
  </cdr:relSizeAnchor>
  <cdr:relSizeAnchor xmlns:cdr="http://schemas.openxmlformats.org/drawingml/2006/chartDrawing">
    <cdr:from>
      <cdr:x>0.55168</cdr:x>
      <cdr:y>0.35021</cdr:y>
    </cdr:from>
    <cdr:to>
      <cdr:x>0.55168</cdr:x>
      <cdr:y>0.46836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A9E52CA2-9861-E171-30E1-F6F592970FBF}"/>
            </a:ext>
          </a:extLst>
        </cdr:cNvPr>
        <cdr:cNvCxnSpPr/>
      </cdr:nvCxnSpPr>
      <cdr:spPr>
        <a:xfrm xmlns:a="http://schemas.openxmlformats.org/drawingml/2006/main">
          <a:off x="5321281" y="1054095"/>
          <a:ext cx="0" cy="35562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54429</xdr:colOff>
      <xdr:row>12</xdr:row>
      <xdr:rowOff>0</xdr:rowOff>
    </xdr:from>
    <xdr:to>
      <xdr:col>16</xdr:col>
      <xdr:colOff>188686</xdr:colOff>
      <xdr:row>35</xdr:row>
      <xdr:rowOff>108856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754CA5C-AE27-568E-B379-2BD9E23707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09429" y="2705100"/>
              <a:ext cx="5087257" cy="449035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16</xdr:col>
      <xdr:colOff>190500</xdr:colOff>
      <xdr:row>12</xdr:row>
      <xdr:rowOff>0</xdr:rowOff>
    </xdr:from>
    <xdr:to>
      <xdr:col>22</xdr:col>
      <xdr:colOff>368300</xdr:colOff>
      <xdr:row>35</xdr:row>
      <xdr:rowOff>108857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C16F55E9-E4F8-4956-39AA-6BE55DA962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398500" y="2705100"/>
              <a:ext cx="5130800" cy="449035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22</xdr:col>
      <xdr:colOff>353786</xdr:colOff>
      <xdr:row>11</xdr:row>
      <xdr:rowOff>186871</xdr:rowOff>
    </xdr:from>
    <xdr:to>
      <xdr:col>28</xdr:col>
      <xdr:colOff>526143</xdr:colOff>
      <xdr:row>35</xdr:row>
      <xdr:rowOff>108857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881736FE-86C2-D076-D61B-B135EE53B7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514786" y="2701471"/>
              <a:ext cx="5125357" cy="449398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28</xdr:col>
      <xdr:colOff>517070</xdr:colOff>
      <xdr:row>11</xdr:row>
      <xdr:rowOff>163286</xdr:rowOff>
    </xdr:from>
    <xdr:to>
      <xdr:col>34</xdr:col>
      <xdr:colOff>653142</xdr:colOff>
      <xdr:row>35</xdr:row>
      <xdr:rowOff>110671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45645F56-DDEE-BECB-BAE2-82C10E9DDC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631070" y="2677886"/>
              <a:ext cx="5089072" cy="451938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45356</xdr:colOff>
      <xdr:row>37</xdr:row>
      <xdr:rowOff>143327</xdr:rowOff>
    </xdr:from>
    <xdr:to>
      <xdr:col>22</xdr:col>
      <xdr:colOff>326572</xdr:colOff>
      <xdr:row>61</xdr:row>
      <xdr:rowOff>54428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6062601-F4CD-2100-0F8D-9F6C63580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54429</xdr:colOff>
      <xdr:row>12</xdr:row>
      <xdr:rowOff>18143</xdr:rowOff>
    </xdr:from>
    <xdr:to>
      <xdr:col>16</xdr:col>
      <xdr:colOff>188686</xdr:colOff>
      <xdr:row>33</xdr:row>
      <xdr:rowOff>161470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D12C21FC-4BCC-7341-AAC2-73E609EF1E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09429" y="2723243"/>
              <a:ext cx="5087257" cy="41438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16</xdr:col>
      <xdr:colOff>190500</xdr:colOff>
      <xdr:row>12</xdr:row>
      <xdr:rowOff>0</xdr:rowOff>
    </xdr:from>
    <xdr:to>
      <xdr:col>22</xdr:col>
      <xdr:colOff>368300</xdr:colOff>
      <xdr:row>33</xdr:row>
      <xdr:rowOff>165100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CE03C33F-0F05-104E-B58E-C8C327368B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398500" y="2705100"/>
              <a:ext cx="5130800" cy="4165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22</xdr:col>
      <xdr:colOff>353786</xdr:colOff>
      <xdr:row>11</xdr:row>
      <xdr:rowOff>186871</xdr:rowOff>
    </xdr:from>
    <xdr:to>
      <xdr:col>28</xdr:col>
      <xdr:colOff>526143</xdr:colOff>
      <xdr:row>33</xdr:row>
      <xdr:rowOff>165100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BAD1A781-05D7-CD4A-861A-E122E294A3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514786" y="2701471"/>
              <a:ext cx="5125357" cy="416922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28</xdr:col>
      <xdr:colOff>535213</xdr:colOff>
      <xdr:row>11</xdr:row>
      <xdr:rowOff>181428</xdr:rowOff>
    </xdr:from>
    <xdr:to>
      <xdr:col>34</xdr:col>
      <xdr:colOff>671285</xdr:colOff>
      <xdr:row>33</xdr:row>
      <xdr:rowOff>165099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DA0243DB-1936-644C-B2E6-49D41EDF9A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649213" y="2696028"/>
              <a:ext cx="5089072" cy="41746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825499</xdr:colOff>
      <xdr:row>35</xdr:row>
      <xdr:rowOff>145143</xdr:rowOff>
    </xdr:from>
    <xdr:to>
      <xdr:col>22</xdr:col>
      <xdr:colOff>326572</xdr:colOff>
      <xdr:row>63</xdr:row>
      <xdr:rowOff>90714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58155B4-2040-1A96-2584-BDE28BA3C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54429</xdr:colOff>
      <xdr:row>12</xdr:row>
      <xdr:rowOff>18143</xdr:rowOff>
    </xdr:from>
    <xdr:to>
      <xdr:col>16</xdr:col>
      <xdr:colOff>188686</xdr:colOff>
      <xdr:row>33</xdr:row>
      <xdr:rowOff>161470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C52E0807-C0AA-9D47-973B-BEB96B353A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09429" y="2723243"/>
              <a:ext cx="5087257" cy="41438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16</xdr:col>
      <xdr:colOff>190500</xdr:colOff>
      <xdr:row>12</xdr:row>
      <xdr:rowOff>0</xdr:rowOff>
    </xdr:from>
    <xdr:to>
      <xdr:col>22</xdr:col>
      <xdr:colOff>368300</xdr:colOff>
      <xdr:row>33</xdr:row>
      <xdr:rowOff>165100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F9D51E3-874F-2042-9EE8-7E3F2696C8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398500" y="2705100"/>
              <a:ext cx="5130800" cy="4165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22</xdr:col>
      <xdr:colOff>353786</xdr:colOff>
      <xdr:row>11</xdr:row>
      <xdr:rowOff>186871</xdr:rowOff>
    </xdr:from>
    <xdr:to>
      <xdr:col>28</xdr:col>
      <xdr:colOff>526143</xdr:colOff>
      <xdr:row>33</xdr:row>
      <xdr:rowOff>165100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12100275-BDF0-F345-A61B-4D9C5BE81B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514786" y="2701471"/>
              <a:ext cx="5125357" cy="416922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28</xdr:col>
      <xdr:colOff>535213</xdr:colOff>
      <xdr:row>11</xdr:row>
      <xdr:rowOff>181428</xdr:rowOff>
    </xdr:from>
    <xdr:to>
      <xdr:col>34</xdr:col>
      <xdr:colOff>671285</xdr:colOff>
      <xdr:row>33</xdr:row>
      <xdr:rowOff>165099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D74F4048-AE81-F049-9343-93F5CE2462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649213" y="2696028"/>
              <a:ext cx="5089072" cy="41746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807356</xdr:colOff>
      <xdr:row>35</xdr:row>
      <xdr:rowOff>125186</xdr:rowOff>
    </xdr:from>
    <xdr:to>
      <xdr:col>22</xdr:col>
      <xdr:colOff>217715</xdr:colOff>
      <xdr:row>59</xdr:row>
      <xdr:rowOff>90714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91BAEA4-6C7D-3DA4-208F-8D2D90A50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50800</xdr:rowOff>
    </xdr:from>
    <xdr:to>
      <xdr:col>0</xdr:col>
      <xdr:colOff>1168400</xdr:colOff>
      <xdr:row>6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0800"/>
          <a:ext cx="1143000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8"/>
  <sheetViews>
    <sheetView showGridLines="0" workbookViewId="0">
      <pane ySplit="11" topLeftCell="A12" activePane="bottomLeft" state="frozen"/>
      <selection pane="bottomLeft" activeCell="A12" sqref="A12"/>
    </sheetView>
  </sheetViews>
  <sheetFormatPr baseColWidth="10" defaultColWidth="7.6640625" defaultRowHeight="11" x14ac:dyDescent="0.15"/>
  <cols>
    <col min="1" max="1" width="17.83203125" style="10" customWidth="1"/>
    <col min="2" max="2" width="19.1640625" style="10" customWidth="1"/>
    <col min="3" max="3" width="30.6640625" style="10" customWidth="1"/>
    <col min="4" max="4" width="7.6640625" style="10"/>
    <col min="5" max="5" width="9.33203125" style="10" bestFit="1" customWidth="1"/>
    <col min="6" max="11" width="7.6640625" style="10"/>
    <col min="12" max="12" width="9.6640625" style="10" customWidth="1"/>
    <col min="13" max="25" width="7.6640625" style="10"/>
    <col min="26" max="26" width="7.6640625" style="10" customWidth="1"/>
    <col min="27" max="16384" width="7.6640625" style="10"/>
  </cols>
  <sheetData>
    <row r="2" spans="1:13" ht="13" x14ac:dyDescent="0.15">
      <c r="B2" s="12" t="s">
        <v>83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1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16" x14ac:dyDescent="0.2">
      <c r="B5" s="13" t="s">
        <v>84</v>
      </c>
    </row>
    <row r="6" spans="1:13" ht="15.75" customHeight="1" x14ac:dyDescent="0.15">
      <c r="B6" s="24" t="s">
        <v>85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8" spans="1:13" ht="15" x14ac:dyDescent="0.2">
      <c r="D8" s="15" t="s">
        <v>88</v>
      </c>
    </row>
    <row r="9" spans="1:13" s="16" customFormat="1" x14ac:dyDescent="0.15"/>
    <row r="10" spans="1:13" ht="22.5" customHeight="1" x14ac:dyDescent="0.15">
      <c r="A10" s="17" t="s">
        <v>89</v>
      </c>
      <c r="B10" s="17"/>
      <c r="C10" s="17"/>
      <c r="D10" s="17" t="s">
        <v>36</v>
      </c>
      <c r="E10" s="17" t="s">
        <v>43</v>
      </c>
      <c r="F10" s="17" t="s">
        <v>40</v>
      </c>
      <c r="G10" s="17" t="s">
        <v>41</v>
      </c>
      <c r="H10" s="17" t="s">
        <v>90</v>
      </c>
      <c r="I10" s="17" t="s">
        <v>35</v>
      </c>
      <c r="J10" s="17" t="s">
        <v>37</v>
      </c>
      <c r="K10" s="17" t="s">
        <v>91</v>
      </c>
      <c r="L10" s="17" t="s">
        <v>39</v>
      </c>
    </row>
    <row r="12" spans="1:13" x14ac:dyDescent="0.15">
      <c r="A12" s="10" t="s">
        <v>0</v>
      </c>
      <c r="D12" s="10" t="s">
        <v>45</v>
      </c>
      <c r="E12" s="18" t="s">
        <v>48</v>
      </c>
      <c r="F12" s="9">
        <v>29738</v>
      </c>
      <c r="G12" s="9">
        <v>45170</v>
      </c>
      <c r="H12" s="10">
        <v>170</v>
      </c>
      <c r="I12" s="10" t="s">
        <v>44</v>
      </c>
      <c r="J12" s="10" t="s">
        <v>46</v>
      </c>
      <c r="K12" s="10" t="s">
        <v>47</v>
      </c>
      <c r="L12" s="10">
        <v>3</v>
      </c>
    </row>
    <row r="13" spans="1:13" x14ac:dyDescent="0.15">
      <c r="A13" s="10" t="s">
        <v>1</v>
      </c>
      <c r="D13" s="10" t="s">
        <v>45</v>
      </c>
      <c r="E13" s="18" t="s">
        <v>49</v>
      </c>
      <c r="F13" s="9">
        <v>29738</v>
      </c>
      <c r="G13" s="9">
        <v>45170</v>
      </c>
      <c r="H13" s="10">
        <v>170</v>
      </c>
      <c r="I13" s="10" t="s">
        <v>44</v>
      </c>
      <c r="J13" s="10" t="s">
        <v>46</v>
      </c>
      <c r="K13" s="10" t="s">
        <v>47</v>
      </c>
      <c r="L13" s="10">
        <v>3</v>
      </c>
    </row>
    <row r="14" spans="1:13" x14ac:dyDescent="0.15">
      <c r="A14" s="10" t="s">
        <v>2</v>
      </c>
      <c r="D14" s="10" t="s">
        <v>45</v>
      </c>
      <c r="E14" s="18" t="s">
        <v>50</v>
      </c>
      <c r="F14" s="9">
        <v>29738</v>
      </c>
      <c r="G14" s="9">
        <v>45170</v>
      </c>
      <c r="H14" s="10">
        <v>170</v>
      </c>
      <c r="I14" s="10" t="s">
        <v>44</v>
      </c>
      <c r="J14" s="10" t="s">
        <v>46</v>
      </c>
      <c r="K14" s="10" t="s">
        <v>47</v>
      </c>
      <c r="L14" s="10">
        <v>3</v>
      </c>
    </row>
    <row r="15" spans="1:13" x14ac:dyDescent="0.15">
      <c r="A15" s="10" t="s">
        <v>3</v>
      </c>
      <c r="D15" s="10" t="s">
        <v>45</v>
      </c>
      <c r="E15" s="18" t="s">
        <v>51</v>
      </c>
      <c r="F15" s="9">
        <v>29738</v>
      </c>
      <c r="G15" s="9">
        <v>45170</v>
      </c>
      <c r="H15" s="10">
        <v>170</v>
      </c>
      <c r="I15" s="10" t="s">
        <v>44</v>
      </c>
      <c r="J15" s="10" t="s">
        <v>46</v>
      </c>
      <c r="K15" s="10" t="s">
        <v>47</v>
      </c>
      <c r="L15" s="10">
        <v>3</v>
      </c>
    </row>
    <row r="16" spans="1:13" x14ac:dyDescent="0.15">
      <c r="A16" s="10" t="s">
        <v>4</v>
      </c>
      <c r="D16" s="10" t="s">
        <v>45</v>
      </c>
      <c r="E16" s="18" t="s">
        <v>52</v>
      </c>
      <c r="F16" s="9">
        <v>29738</v>
      </c>
      <c r="G16" s="9">
        <v>45170</v>
      </c>
      <c r="H16" s="10">
        <v>170</v>
      </c>
      <c r="I16" s="10" t="s">
        <v>44</v>
      </c>
      <c r="J16" s="10" t="s">
        <v>46</v>
      </c>
      <c r="K16" s="10" t="s">
        <v>47</v>
      </c>
      <c r="L16" s="10">
        <v>3</v>
      </c>
    </row>
    <row r="17" spans="1:12" x14ac:dyDescent="0.15">
      <c r="A17" s="10" t="s">
        <v>5</v>
      </c>
      <c r="D17" s="10" t="s">
        <v>45</v>
      </c>
      <c r="E17" s="18" t="s">
        <v>53</v>
      </c>
      <c r="F17" s="9">
        <v>29738</v>
      </c>
      <c r="G17" s="9">
        <v>45170</v>
      </c>
      <c r="H17" s="10">
        <v>170</v>
      </c>
      <c r="I17" s="10" t="s">
        <v>44</v>
      </c>
      <c r="J17" s="10" t="s">
        <v>46</v>
      </c>
      <c r="K17" s="10" t="s">
        <v>47</v>
      </c>
      <c r="L17" s="10">
        <v>3</v>
      </c>
    </row>
    <row r="18" spans="1:12" x14ac:dyDescent="0.15">
      <c r="A18" s="10" t="s">
        <v>6</v>
      </c>
      <c r="D18" s="10" t="s">
        <v>45</v>
      </c>
      <c r="E18" s="18" t="s">
        <v>54</v>
      </c>
      <c r="F18" s="9">
        <v>29738</v>
      </c>
      <c r="G18" s="9">
        <v>45170</v>
      </c>
      <c r="H18" s="10">
        <v>170</v>
      </c>
      <c r="I18" s="10" t="s">
        <v>44</v>
      </c>
      <c r="J18" s="10" t="s">
        <v>46</v>
      </c>
      <c r="K18" s="10" t="s">
        <v>47</v>
      </c>
      <c r="L18" s="10">
        <v>3</v>
      </c>
    </row>
    <row r="19" spans="1:12" x14ac:dyDescent="0.15">
      <c r="A19" s="10" t="s">
        <v>7</v>
      </c>
      <c r="D19" s="10" t="s">
        <v>45</v>
      </c>
      <c r="E19" s="18" t="s">
        <v>55</v>
      </c>
      <c r="F19" s="9">
        <v>29738</v>
      </c>
      <c r="G19" s="9">
        <v>45170</v>
      </c>
      <c r="H19" s="10">
        <v>170</v>
      </c>
      <c r="I19" s="10" t="s">
        <v>44</v>
      </c>
      <c r="J19" s="10" t="s">
        <v>46</v>
      </c>
      <c r="K19" s="10" t="s">
        <v>47</v>
      </c>
      <c r="L19" s="10">
        <v>3</v>
      </c>
    </row>
    <row r="20" spans="1:12" x14ac:dyDescent="0.15">
      <c r="A20" s="10" t="s">
        <v>8</v>
      </c>
      <c r="D20" s="10" t="s">
        <v>45</v>
      </c>
      <c r="E20" s="18" t="s">
        <v>56</v>
      </c>
      <c r="F20" s="9">
        <v>29738</v>
      </c>
      <c r="G20" s="9">
        <v>45170</v>
      </c>
      <c r="H20" s="10">
        <v>170</v>
      </c>
      <c r="I20" s="10" t="s">
        <v>44</v>
      </c>
      <c r="J20" s="10" t="s">
        <v>46</v>
      </c>
      <c r="K20" s="10" t="s">
        <v>47</v>
      </c>
      <c r="L20" s="10">
        <v>3</v>
      </c>
    </row>
    <row r="21" spans="1:12" x14ac:dyDescent="0.15">
      <c r="A21" s="10" t="s">
        <v>9</v>
      </c>
      <c r="D21" s="10" t="s">
        <v>45</v>
      </c>
      <c r="E21" s="18" t="s">
        <v>57</v>
      </c>
      <c r="F21" s="9">
        <v>29738</v>
      </c>
      <c r="G21" s="9">
        <v>45170</v>
      </c>
      <c r="H21" s="10">
        <v>170</v>
      </c>
      <c r="I21" s="10" t="s">
        <v>44</v>
      </c>
      <c r="J21" s="10" t="s">
        <v>46</v>
      </c>
      <c r="K21" s="10" t="s">
        <v>47</v>
      </c>
      <c r="L21" s="10">
        <v>3</v>
      </c>
    </row>
    <row r="22" spans="1:12" x14ac:dyDescent="0.15">
      <c r="A22" s="10" t="s">
        <v>10</v>
      </c>
      <c r="D22" s="10" t="s">
        <v>45</v>
      </c>
      <c r="E22" s="18" t="s">
        <v>58</v>
      </c>
      <c r="F22" s="9">
        <v>29738</v>
      </c>
      <c r="G22" s="9">
        <v>45170</v>
      </c>
      <c r="H22" s="10">
        <v>170</v>
      </c>
      <c r="I22" s="10" t="s">
        <v>44</v>
      </c>
      <c r="J22" s="10" t="s">
        <v>46</v>
      </c>
      <c r="K22" s="10" t="s">
        <v>47</v>
      </c>
      <c r="L22" s="10">
        <v>3</v>
      </c>
    </row>
    <row r="23" spans="1:12" x14ac:dyDescent="0.15">
      <c r="A23" s="10" t="s">
        <v>11</v>
      </c>
      <c r="D23" s="10" t="s">
        <v>45</v>
      </c>
      <c r="E23" s="18" t="s">
        <v>59</v>
      </c>
      <c r="F23" s="9">
        <v>29738</v>
      </c>
      <c r="G23" s="9">
        <v>45170</v>
      </c>
      <c r="H23" s="10">
        <v>170</v>
      </c>
      <c r="I23" s="10" t="s">
        <v>44</v>
      </c>
      <c r="J23" s="10" t="s">
        <v>46</v>
      </c>
      <c r="K23" s="10" t="s">
        <v>47</v>
      </c>
      <c r="L23" s="10">
        <v>3</v>
      </c>
    </row>
    <row r="24" spans="1:12" x14ac:dyDescent="0.15">
      <c r="A24" s="10" t="s">
        <v>12</v>
      </c>
      <c r="D24" s="10" t="s">
        <v>45</v>
      </c>
      <c r="E24" s="18" t="s">
        <v>60</v>
      </c>
      <c r="F24" s="9">
        <v>29738</v>
      </c>
      <c r="G24" s="9">
        <v>45170</v>
      </c>
      <c r="H24" s="10">
        <v>170</v>
      </c>
      <c r="I24" s="10" t="s">
        <v>44</v>
      </c>
      <c r="J24" s="10" t="s">
        <v>46</v>
      </c>
      <c r="K24" s="10" t="s">
        <v>47</v>
      </c>
      <c r="L24" s="10">
        <v>3</v>
      </c>
    </row>
    <row r="25" spans="1:12" x14ac:dyDescent="0.15">
      <c r="A25" s="10" t="s">
        <v>13</v>
      </c>
      <c r="D25" s="10" t="s">
        <v>45</v>
      </c>
      <c r="E25" s="18" t="s">
        <v>61</v>
      </c>
      <c r="F25" s="9">
        <v>29738</v>
      </c>
      <c r="G25" s="9">
        <v>45170</v>
      </c>
      <c r="H25" s="10">
        <v>170</v>
      </c>
      <c r="I25" s="10" t="s">
        <v>44</v>
      </c>
      <c r="J25" s="10" t="s">
        <v>46</v>
      </c>
      <c r="K25" s="10" t="s">
        <v>47</v>
      </c>
      <c r="L25" s="10">
        <v>3</v>
      </c>
    </row>
    <row r="26" spans="1:12" x14ac:dyDescent="0.15">
      <c r="A26" s="10" t="s">
        <v>14</v>
      </c>
      <c r="D26" s="10" t="s">
        <v>45</v>
      </c>
      <c r="E26" s="18" t="s">
        <v>62</v>
      </c>
      <c r="F26" s="9">
        <v>29738</v>
      </c>
      <c r="G26" s="9">
        <v>45170</v>
      </c>
      <c r="H26" s="10">
        <v>170</v>
      </c>
      <c r="I26" s="10" t="s">
        <v>44</v>
      </c>
      <c r="J26" s="10" t="s">
        <v>46</v>
      </c>
      <c r="K26" s="10" t="s">
        <v>47</v>
      </c>
      <c r="L26" s="10">
        <v>3</v>
      </c>
    </row>
    <row r="27" spans="1:12" x14ac:dyDescent="0.15">
      <c r="A27" s="10" t="s">
        <v>15</v>
      </c>
      <c r="D27" s="10" t="s">
        <v>45</v>
      </c>
      <c r="E27" s="18" t="s">
        <v>63</v>
      </c>
      <c r="F27" s="9">
        <v>29738</v>
      </c>
      <c r="G27" s="9">
        <v>45170</v>
      </c>
      <c r="H27" s="10">
        <v>170</v>
      </c>
      <c r="I27" s="10" t="s">
        <v>44</v>
      </c>
      <c r="J27" s="10" t="s">
        <v>46</v>
      </c>
      <c r="K27" s="10" t="s">
        <v>47</v>
      </c>
      <c r="L27" s="10">
        <v>3</v>
      </c>
    </row>
    <row r="28" spans="1:12" x14ac:dyDescent="0.15">
      <c r="A28" s="10" t="s">
        <v>16</v>
      </c>
      <c r="D28" s="10" t="s">
        <v>45</v>
      </c>
      <c r="E28" s="18" t="s">
        <v>64</v>
      </c>
      <c r="F28" s="9">
        <v>29738</v>
      </c>
      <c r="G28" s="9">
        <v>45170</v>
      </c>
      <c r="H28" s="10">
        <v>170</v>
      </c>
      <c r="I28" s="10" t="s">
        <v>44</v>
      </c>
      <c r="J28" s="10" t="s">
        <v>46</v>
      </c>
      <c r="K28" s="10" t="s">
        <v>47</v>
      </c>
      <c r="L28" s="10">
        <v>3</v>
      </c>
    </row>
    <row r="29" spans="1:12" x14ac:dyDescent="0.15">
      <c r="A29" s="10" t="s">
        <v>17</v>
      </c>
      <c r="D29" s="10" t="s">
        <v>45</v>
      </c>
      <c r="E29" s="18" t="s">
        <v>65</v>
      </c>
      <c r="F29" s="9">
        <v>29738</v>
      </c>
      <c r="G29" s="9">
        <v>45170</v>
      </c>
      <c r="H29" s="10">
        <v>170</v>
      </c>
      <c r="I29" s="10" t="s">
        <v>44</v>
      </c>
      <c r="J29" s="10" t="s">
        <v>46</v>
      </c>
      <c r="K29" s="10" t="s">
        <v>47</v>
      </c>
      <c r="L29" s="10">
        <v>3</v>
      </c>
    </row>
    <row r="30" spans="1:12" x14ac:dyDescent="0.15">
      <c r="A30" s="10" t="s">
        <v>18</v>
      </c>
      <c r="D30" s="10" t="s">
        <v>45</v>
      </c>
      <c r="E30" s="18" t="s">
        <v>66</v>
      </c>
      <c r="F30" s="9">
        <v>29738</v>
      </c>
      <c r="G30" s="9">
        <v>45170</v>
      </c>
      <c r="H30" s="10">
        <v>170</v>
      </c>
      <c r="I30" s="10" t="s">
        <v>44</v>
      </c>
      <c r="J30" s="10" t="s">
        <v>46</v>
      </c>
      <c r="K30" s="10" t="s">
        <v>47</v>
      </c>
      <c r="L30" s="10">
        <v>3</v>
      </c>
    </row>
    <row r="31" spans="1:12" x14ac:dyDescent="0.15">
      <c r="A31" s="10" t="s">
        <v>19</v>
      </c>
      <c r="D31" s="10" t="s">
        <v>45</v>
      </c>
      <c r="E31" s="18" t="s">
        <v>67</v>
      </c>
      <c r="F31" s="9">
        <v>29738</v>
      </c>
      <c r="G31" s="9">
        <v>45170</v>
      </c>
      <c r="H31" s="10">
        <v>170</v>
      </c>
      <c r="I31" s="10" t="s">
        <v>44</v>
      </c>
      <c r="J31" s="10" t="s">
        <v>46</v>
      </c>
      <c r="K31" s="10" t="s">
        <v>47</v>
      </c>
      <c r="L31" s="10">
        <v>3</v>
      </c>
    </row>
    <row r="32" spans="1:12" x14ac:dyDescent="0.15">
      <c r="A32" s="10" t="s">
        <v>20</v>
      </c>
      <c r="D32" s="10" t="s">
        <v>45</v>
      </c>
      <c r="E32" s="18" t="s">
        <v>68</v>
      </c>
      <c r="F32" s="9">
        <v>29738</v>
      </c>
      <c r="G32" s="9">
        <v>45170</v>
      </c>
      <c r="H32" s="10">
        <v>170</v>
      </c>
      <c r="I32" s="10" t="s">
        <v>44</v>
      </c>
      <c r="J32" s="10" t="s">
        <v>46</v>
      </c>
      <c r="K32" s="10" t="s">
        <v>47</v>
      </c>
      <c r="L32" s="10">
        <v>3</v>
      </c>
    </row>
    <row r="33" spans="1:12" x14ac:dyDescent="0.15">
      <c r="A33" s="10" t="s">
        <v>21</v>
      </c>
      <c r="D33" s="10" t="s">
        <v>45</v>
      </c>
      <c r="E33" s="18" t="s">
        <v>69</v>
      </c>
      <c r="F33" s="9">
        <v>29738</v>
      </c>
      <c r="G33" s="9">
        <v>45170</v>
      </c>
      <c r="H33" s="10">
        <v>170</v>
      </c>
      <c r="I33" s="10" t="s">
        <v>44</v>
      </c>
      <c r="J33" s="10" t="s">
        <v>46</v>
      </c>
      <c r="K33" s="10" t="s">
        <v>47</v>
      </c>
      <c r="L33" s="10">
        <v>3</v>
      </c>
    </row>
    <row r="34" spans="1:12" x14ac:dyDescent="0.15">
      <c r="A34" s="10" t="s">
        <v>22</v>
      </c>
      <c r="D34" s="10" t="s">
        <v>45</v>
      </c>
      <c r="E34" s="18" t="s">
        <v>70</v>
      </c>
      <c r="F34" s="9">
        <v>29738</v>
      </c>
      <c r="G34" s="9">
        <v>45170</v>
      </c>
      <c r="H34" s="10">
        <v>170</v>
      </c>
      <c r="I34" s="10" t="s">
        <v>44</v>
      </c>
      <c r="J34" s="10" t="s">
        <v>46</v>
      </c>
      <c r="K34" s="10" t="s">
        <v>47</v>
      </c>
      <c r="L34" s="10">
        <v>3</v>
      </c>
    </row>
    <row r="35" spans="1:12" x14ac:dyDescent="0.15">
      <c r="A35" s="10" t="s">
        <v>23</v>
      </c>
      <c r="D35" s="10" t="s">
        <v>45</v>
      </c>
      <c r="E35" s="18" t="s">
        <v>71</v>
      </c>
      <c r="F35" s="9">
        <v>29738</v>
      </c>
      <c r="G35" s="9">
        <v>45170</v>
      </c>
      <c r="H35" s="10">
        <v>170</v>
      </c>
      <c r="I35" s="10" t="s">
        <v>44</v>
      </c>
      <c r="J35" s="10" t="s">
        <v>46</v>
      </c>
      <c r="K35" s="10" t="s">
        <v>47</v>
      </c>
      <c r="L35" s="10">
        <v>3</v>
      </c>
    </row>
    <row r="36" spans="1:12" x14ac:dyDescent="0.15">
      <c r="A36" s="10" t="s">
        <v>24</v>
      </c>
      <c r="D36" s="10" t="s">
        <v>45</v>
      </c>
      <c r="E36" s="18" t="s">
        <v>72</v>
      </c>
      <c r="F36" s="9">
        <v>29738</v>
      </c>
      <c r="G36" s="9">
        <v>45170</v>
      </c>
      <c r="H36" s="10">
        <v>170</v>
      </c>
      <c r="I36" s="10" t="s">
        <v>44</v>
      </c>
      <c r="J36" s="10" t="s">
        <v>46</v>
      </c>
      <c r="K36" s="10" t="s">
        <v>47</v>
      </c>
      <c r="L36" s="10">
        <v>3</v>
      </c>
    </row>
    <row r="37" spans="1:12" x14ac:dyDescent="0.15">
      <c r="A37" s="10" t="s">
        <v>25</v>
      </c>
      <c r="D37" s="10" t="s">
        <v>45</v>
      </c>
      <c r="E37" s="18" t="s">
        <v>73</v>
      </c>
      <c r="F37" s="9">
        <v>29738</v>
      </c>
      <c r="G37" s="9">
        <v>45170</v>
      </c>
      <c r="H37" s="10">
        <v>170</v>
      </c>
      <c r="I37" s="10" t="s">
        <v>44</v>
      </c>
      <c r="J37" s="10" t="s">
        <v>46</v>
      </c>
      <c r="K37" s="10" t="s">
        <v>47</v>
      </c>
      <c r="L37" s="10">
        <v>3</v>
      </c>
    </row>
    <row r="38" spans="1:12" x14ac:dyDescent="0.15">
      <c r="A38" s="10" t="s">
        <v>26</v>
      </c>
      <c r="D38" s="10" t="s">
        <v>45</v>
      </c>
      <c r="E38" s="18" t="s">
        <v>74</v>
      </c>
      <c r="F38" s="9">
        <v>29738</v>
      </c>
      <c r="G38" s="9">
        <v>45170</v>
      </c>
      <c r="H38" s="10">
        <v>170</v>
      </c>
      <c r="I38" s="10" t="s">
        <v>44</v>
      </c>
      <c r="J38" s="10" t="s">
        <v>46</v>
      </c>
      <c r="K38" s="10" t="s">
        <v>47</v>
      </c>
      <c r="L38" s="10">
        <v>3</v>
      </c>
    </row>
    <row r="39" spans="1:12" x14ac:dyDescent="0.15">
      <c r="A39" s="10" t="s">
        <v>27</v>
      </c>
      <c r="D39" s="10" t="s">
        <v>45</v>
      </c>
      <c r="E39" s="18" t="s">
        <v>75</v>
      </c>
      <c r="F39" s="9">
        <v>29738</v>
      </c>
      <c r="G39" s="9">
        <v>45170</v>
      </c>
      <c r="H39" s="10">
        <v>170</v>
      </c>
      <c r="I39" s="10" t="s">
        <v>44</v>
      </c>
      <c r="J39" s="10" t="s">
        <v>46</v>
      </c>
      <c r="K39" s="10" t="s">
        <v>47</v>
      </c>
      <c r="L39" s="10">
        <v>3</v>
      </c>
    </row>
    <row r="40" spans="1:12" x14ac:dyDescent="0.15">
      <c r="A40" s="10" t="s">
        <v>28</v>
      </c>
      <c r="D40" s="10" t="s">
        <v>45</v>
      </c>
      <c r="E40" s="18" t="s">
        <v>76</v>
      </c>
      <c r="F40" s="9">
        <v>29738</v>
      </c>
      <c r="G40" s="9">
        <v>45170</v>
      </c>
      <c r="H40" s="10">
        <v>170</v>
      </c>
      <c r="I40" s="10" t="s">
        <v>44</v>
      </c>
      <c r="J40" s="10" t="s">
        <v>46</v>
      </c>
      <c r="K40" s="10" t="s">
        <v>47</v>
      </c>
      <c r="L40" s="10">
        <v>3</v>
      </c>
    </row>
    <row r="41" spans="1:12" x14ac:dyDescent="0.15">
      <c r="A41" s="10" t="s">
        <v>29</v>
      </c>
      <c r="D41" s="10" t="s">
        <v>45</v>
      </c>
      <c r="E41" s="18" t="s">
        <v>77</v>
      </c>
      <c r="F41" s="9">
        <v>29738</v>
      </c>
      <c r="G41" s="9">
        <v>45170</v>
      </c>
      <c r="H41" s="10">
        <v>170</v>
      </c>
      <c r="I41" s="10" t="s">
        <v>44</v>
      </c>
      <c r="J41" s="10" t="s">
        <v>46</v>
      </c>
      <c r="K41" s="10" t="s">
        <v>47</v>
      </c>
      <c r="L41" s="10">
        <v>3</v>
      </c>
    </row>
    <row r="42" spans="1:12" x14ac:dyDescent="0.15">
      <c r="A42" s="10" t="s">
        <v>30</v>
      </c>
      <c r="D42" s="10" t="s">
        <v>45</v>
      </c>
      <c r="E42" s="18" t="s">
        <v>78</v>
      </c>
      <c r="F42" s="9">
        <v>29738</v>
      </c>
      <c r="G42" s="9">
        <v>45170</v>
      </c>
      <c r="H42" s="10">
        <v>170</v>
      </c>
      <c r="I42" s="10" t="s">
        <v>44</v>
      </c>
      <c r="J42" s="10" t="s">
        <v>46</v>
      </c>
      <c r="K42" s="10" t="s">
        <v>47</v>
      </c>
      <c r="L42" s="10">
        <v>3</v>
      </c>
    </row>
    <row r="43" spans="1:12" x14ac:dyDescent="0.15">
      <c r="A43" s="10" t="s">
        <v>31</v>
      </c>
      <c r="D43" s="10" t="s">
        <v>45</v>
      </c>
      <c r="E43" s="18" t="s">
        <v>79</v>
      </c>
      <c r="F43" s="9">
        <v>29738</v>
      </c>
      <c r="G43" s="9">
        <v>45170</v>
      </c>
      <c r="H43" s="10">
        <v>170</v>
      </c>
      <c r="I43" s="10" t="s">
        <v>44</v>
      </c>
      <c r="J43" s="10" t="s">
        <v>46</v>
      </c>
      <c r="K43" s="10" t="s">
        <v>47</v>
      </c>
      <c r="L43" s="10">
        <v>3</v>
      </c>
    </row>
    <row r="44" spans="1:12" x14ac:dyDescent="0.15">
      <c r="A44" s="10" t="s">
        <v>32</v>
      </c>
      <c r="D44" s="10" t="s">
        <v>45</v>
      </c>
      <c r="E44" s="18" t="s">
        <v>80</v>
      </c>
      <c r="F44" s="9">
        <v>29738</v>
      </c>
      <c r="G44" s="9">
        <v>45170</v>
      </c>
      <c r="H44" s="10">
        <v>170</v>
      </c>
      <c r="I44" s="10" t="s">
        <v>44</v>
      </c>
      <c r="J44" s="10" t="s">
        <v>46</v>
      </c>
      <c r="K44" s="10" t="s">
        <v>47</v>
      </c>
      <c r="L44" s="10">
        <v>3</v>
      </c>
    </row>
    <row r="45" spans="1:12" x14ac:dyDescent="0.15">
      <c r="A45" s="10" t="s">
        <v>33</v>
      </c>
      <c r="D45" s="10" t="s">
        <v>45</v>
      </c>
      <c r="E45" s="18" t="s">
        <v>81</v>
      </c>
      <c r="F45" s="9">
        <v>29738</v>
      </c>
      <c r="G45" s="9">
        <v>45170</v>
      </c>
      <c r="H45" s="10">
        <v>170</v>
      </c>
      <c r="I45" s="10" t="s">
        <v>44</v>
      </c>
      <c r="J45" s="10" t="s">
        <v>46</v>
      </c>
      <c r="K45" s="10" t="s">
        <v>47</v>
      </c>
      <c r="L45" s="10">
        <v>3</v>
      </c>
    </row>
    <row r="46" spans="1:12" x14ac:dyDescent="0.15">
      <c r="A46" s="10" t="s">
        <v>34</v>
      </c>
      <c r="D46" s="10" t="s">
        <v>45</v>
      </c>
      <c r="E46" s="18" t="s">
        <v>82</v>
      </c>
      <c r="F46" s="9">
        <v>29738</v>
      </c>
      <c r="G46" s="9">
        <v>45170</v>
      </c>
      <c r="H46" s="10">
        <v>170</v>
      </c>
      <c r="I46" s="10" t="s">
        <v>44</v>
      </c>
      <c r="J46" s="10" t="s">
        <v>46</v>
      </c>
      <c r="K46" s="10" t="s">
        <v>47</v>
      </c>
      <c r="L46" s="10">
        <v>3</v>
      </c>
    </row>
    <row r="48" spans="1:12" x14ac:dyDescent="0.15">
      <c r="A48" s="10" t="s">
        <v>92</v>
      </c>
    </row>
  </sheetData>
  <mergeCells count="1">
    <mergeCell ref="B6:L6"/>
  </mergeCells>
  <hyperlinks>
    <hyperlink ref="D8" location="Enquiries!A1" display="Enquiries" xr:uid="{00000000-0004-0000-0000-000000000000}"/>
    <hyperlink ref="E12" location="A2060788C" display="A2060788C" xr:uid="{00000000-0004-0000-0000-000001000000}"/>
    <hyperlink ref="E13" location="A2060789F" display="A2060789F" xr:uid="{00000000-0004-0000-0000-000002000000}"/>
    <hyperlink ref="E14" location="A2060790R" display="A2060790R" xr:uid="{00000000-0004-0000-0000-000003000000}"/>
    <hyperlink ref="E15" location="A2060791T" display="A2060791T" xr:uid="{00000000-0004-0000-0000-000004000000}"/>
    <hyperlink ref="E16" location="A2060792V" display="A2060792V" xr:uid="{00000000-0004-0000-0000-000005000000}"/>
    <hyperlink ref="E17" location="A2060793W" display="A2060793W" xr:uid="{00000000-0004-0000-0000-000006000000}"/>
    <hyperlink ref="E18" location="A2060794X" display="A2060794X" xr:uid="{00000000-0004-0000-0000-000007000000}"/>
    <hyperlink ref="E19" location="A2060795A" display="A2060795A" xr:uid="{00000000-0004-0000-0000-000008000000}"/>
    <hyperlink ref="E20" location="A2060796C" display="A2060796C" xr:uid="{00000000-0004-0000-0000-000009000000}"/>
    <hyperlink ref="E21" location="A2060797F" display="A2060797F" xr:uid="{00000000-0004-0000-0000-00000A000000}"/>
    <hyperlink ref="E22" location="A2060798J" display="A2060798J" xr:uid="{00000000-0004-0000-0000-00000B000000}"/>
    <hyperlink ref="E23" location="A2060799K" display="A2060799K" xr:uid="{00000000-0004-0000-0000-00000C000000}"/>
    <hyperlink ref="E24" location="A2060800J" display="A2060800J" xr:uid="{00000000-0004-0000-0000-00000D000000}"/>
    <hyperlink ref="E25" location="A2060801K" display="A2060801K" xr:uid="{00000000-0004-0000-0000-00000E000000}"/>
    <hyperlink ref="E26" location="A2060802L" display="A2060802L" xr:uid="{00000000-0004-0000-0000-00000F000000}"/>
    <hyperlink ref="E27" location="A2060803R" display="A2060803R" xr:uid="{00000000-0004-0000-0000-000010000000}"/>
    <hyperlink ref="E28" location="A2060804T" display="A2060804T" xr:uid="{00000000-0004-0000-0000-000011000000}"/>
    <hyperlink ref="E29" location="A2060805V" display="A2060805V" xr:uid="{00000000-0004-0000-0000-000012000000}"/>
    <hyperlink ref="E30" location="A2060806W" display="A2060806W" xr:uid="{00000000-0004-0000-0000-000013000000}"/>
    <hyperlink ref="E31" location="A2060807X" display="A2060807X" xr:uid="{00000000-0004-0000-0000-000014000000}"/>
    <hyperlink ref="E32" location="A2060808A" display="A2060808A" xr:uid="{00000000-0004-0000-0000-000015000000}"/>
    <hyperlink ref="E33" location="A2060809C" display="A2060809C" xr:uid="{00000000-0004-0000-0000-000016000000}"/>
    <hyperlink ref="E34" location="A2060810L" display="A2060810L" xr:uid="{00000000-0004-0000-0000-000017000000}"/>
    <hyperlink ref="E35" location="A2060811R" display="A2060811R" xr:uid="{00000000-0004-0000-0000-000018000000}"/>
    <hyperlink ref="E36" location="A2060812T" display="A2060812T" xr:uid="{00000000-0004-0000-0000-000019000000}"/>
    <hyperlink ref="E37" location="A2060813V" display="A2060813V" xr:uid="{00000000-0004-0000-0000-00001A000000}"/>
    <hyperlink ref="E38" location="A2060814W" display="A2060814W" xr:uid="{00000000-0004-0000-0000-00001B000000}"/>
    <hyperlink ref="E39" location="A2060815X" display="A2060815X" xr:uid="{00000000-0004-0000-0000-00001C000000}"/>
    <hyperlink ref="E40" location="A2060816A" display="A2060816A" xr:uid="{00000000-0004-0000-0000-00001D000000}"/>
    <hyperlink ref="E41" location="A2060817C" display="A2060817C" xr:uid="{00000000-0004-0000-0000-00001E000000}"/>
    <hyperlink ref="E42" location="A2060818F" display="A2060818F" xr:uid="{00000000-0004-0000-0000-00001F000000}"/>
    <hyperlink ref="E43" location="A2060819J" display="A2060819J" xr:uid="{00000000-0004-0000-0000-000020000000}"/>
    <hyperlink ref="E44" location="A2060784V" display="A2060784V" xr:uid="{00000000-0004-0000-0000-000021000000}"/>
    <hyperlink ref="E45" location="A2060785W" display="A2060785W" xr:uid="{00000000-0004-0000-0000-000022000000}"/>
    <hyperlink ref="E46" location="A2060787A" display="A2060787A" xr:uid="{00000000-0004-0000-0000-000023000000}"/>
  </hyperlink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87"/>
  <sheetViews>
    <sheetView zoomScale="180" zoomScaleNormal="180" workbookViewId="0">
      <pane xSplit="1" ySplit="10" topLeftCell="B181" activePane="bottomRight" state="frozen"/>
      <selection pane="topRight" activeCell="B1" sqref="B1"/>
      <selection pane="bottomLeft" activeCell="A11" sqref="A11"/>
      <selection pane="bottomRight" activeCell="A185" sqref="A185:A187"/>
    </sheetView>
  </sheetViews>
  <sheetFormatPr baseColWidth="10" defaultColWidth="14.6640625" defaultRowHeight="11" x14ac:dyDescent="0.15"/>
  <cols>
    <col min="1" max="16384" width="14.6640625" style="1"/>
  </cols>
  <sheetData>
    <row r="1" spans="1:36" s="2" customFormat="1" ht="100" customHeight="1" x14ac:dyDescent="0.15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</row>
    <row r="2" spans="1:36" x14ac:dyDescent="0.15">
      <c r="A2" s="4" t="s">
        <v>35</v>
      </c>
      <c r="B2" s="7" t="s">
        <v>44</v>
      </c>
      <c r="C2" s="7" t="s">
        <v>44</v>
      </c>
      <c r="D2" s="7" t="s">
        <v>44</v>
      </c>
      <c r="E2" s="7" t="s">
        <v>44</v>
      </c>
      <c r="F2" s="7" t="s">
        <v>44</v>
      </c>
      <c r="G2" s="7" t="s">
        <v>44</v>
      </c>
      <c r="H2" s="7" t="s">
        <v>44</v>
      </c>
      <c r="I2" s="7" t="s">
        <v>44</v>
      </c>
      <c r="J2" s="7" t="s">
        <v>44</v>
      </c>
      <c r="K2" s="7" t="s">
        <v>44</v>
      </c>
      <c r="L2" s="7" t="s">
        <v>44</v>
      </c>
      <c r="M2" s="7" t="s">
        <v>44</v>
      </c>
      <c r="N2" s="7" t="s">
        <v>44</v>
      </c>
      <c r="O2" s="7" t="s">
        <v>44</v>
      </c>
      <c r="P2" s="7" t="s">
        <v>44</v>
      </c>
      <c r="Q2" s="7" t="s">
        <v>44</v>
      </c>
      <c r="R2" s="7" t="s">
        <v>44</v>
      </c>
      <c r="S2" s="7" t="s">
        <v>44</v>
      </c>
      <c r="T2" s="7" t="s">
        <v>44</v>
      </c>
      <c r="U2" s="7" t="s">
        <v>44</v>
      </c>
      <c r="V2" s="7" t="s">
        <v>44</v>
      </c>
      <c r="W2" s="7" t="s">
        <v>44</v>
      </c>
      <c r="X2" s="7" t="s">
        <v>44</v>
      </c>
      <c r="Y2" s="7" t="s">
        <v>44</v>
      </c>
      <c r="Z2" s="7" t="s">
        <v>44</v>
      </c>
      <c r="AA2" s="7" t="s">
        <v>44</v>
      </c>
      <c r="AB2" s="7" t="s">
        <v>44</v>
      </c>
      <c r="AC2" s="7" t="s">
        <v>44</v>
      </c>
      <c r="AD2" s="7" t="s">
        <v>44</v>
      </c>
      <c r="AE2" s="7" t="s">
        <v>44</v>
      </c>
      <c r="AF2" s="7" t="s">
        <v>44</v>
      </c>
      <c r="AG2" s="7" t="s">
        <v>44</v>
      </c>
      <c r="AH2" s="7" t="s">
        <v>44</v>
      </c>
      <c r="AI2" s="7" t="s">
        <v>44</v>
      </c>
      <c r="AJ2" s="7" t="s">
        <v>44</v>
      </c>
    </row>
    <row r="3" spans="1:36" x14ac:dyDescent="0.15">
      <c r="A3" s="4" t="s">
        <v>36</v>
      </c>
      <c r="B3" s="7" t="s">
        <v>45</v>
      </c>
      <c r="C3" s="7" t="s">
        <v>45</v>
      </c>
      <c r="D3" s="7" t="s">
        <v>45</v>
      </c>
      <c r="E3" s="7" t="s">
        <v>45</v>
      </c>
      <c r="F3" s="7" t="s">
        <v>45</v>
      </c>
      <c r="G3" s="7" t="s">
        <v>45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45</v>
      </c>
      <c r="O3" s="7" t="s">
        <v>45</v>
      </c>
      <c r="P3" s="7" t="s">
        <v>45</v>
      </c>
      <c r="Q3" s="7" t="s">
        <v>45</v>
      </c>
      <c r="R3" s="7" t="s">
        <v>45</v>
      </c>
      <c r="S3" s="7" t="s">
        <v>45</v>
      </c>
      <c r="T3" s="7" t="s">
        <v>45</v>
      </c>
      <c r="U3" s="7" t="s">
        <v>45</v>
      </c>
      <c r="V3" s="7" t="s">
        <v>45</v>
      </c>
      <c r="W3" s="7" t="s">
        <v>45</v>
      </c>
      <c r="X3" s="7" t="s">
        <v>45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45</v>
      </c>
      <c r="AD3" s="7" t="s">
        <v>45</v>
      </c>
      <c r="AE3" s="7" t="s">
        <v>45</v>
      </c>
      <c r="AF3" s="7" t="s">
        <v>45</v>
      </c>
      <c r="AG3" s="7" t="s">
        <v>45</v>
      </c>
      <c r="AH3" s="7" t="s">
        <v>45</v>
      </c>
      <c r="AI3" s="7" t="s">
        <v>45</v>
      </c>
      <c r="AJ3" s="7" t="s">
        <v>45</v>
      </c>
    </row>
    <row r="4" spans="1:36" x14ac:dyDescent="0.15">
      <c r="A4" s="4" t="s">
        <v>37</v>
      </c>
      <c r="B4" s="7" t="s">
        <v>46</v>
      </c>
      <c r="C4" s="7" t="s">
        <v>46</v>
      </c>
      <c r="D4" s="7" t="s">
        <v>46</v>
      </c>
      <c r="E4" s="7" t="s">
        <v>46</v>
      </c>
      <c r="F4" s="7" t="s">
        <v>46</v>
      </c>
      <c r="G4" s="7" t="s">
        <v>46</v>
      </c>
      <c r="H4" s="7" t="s">
        <v>46</v>
      </c>
      <c r="I4" s="7" t="s">
        <v>46</v>
      </c>
      <c r="J4" s="7" t="s">
        <v>46</v>
      </c>
      <c r="K4" s="7" t="s">
        <v>46</v>
      </c>
      <c r="L4" s="7" t="s">
        <v>46</v>
      </c>
      <c r="M4" s="7" t="s">
        <v>46</v>
      </c>
      <c r="N4" s="7" t="s">
        <v>46</v>
      </c>
      <c r="O4" s="7" t="s">
        <v>46</v>
      </c>
      <c r="P4" s="7" t="s">
        <v>46</v>
      </c>
      <c r="Q4" s="7" t="s">
        <v>46</v>
      </c>
      <c r="R4" s="7" t="s">
        <v>46</v>
      </c>
      <c r="S4" s="7" t="s">
        <v>46</v>
      </c>
      <c r="T4" s="7" t="s">
        <v>46</v>
      </c>
      <c r="U4" s="7" t="s">
        <v>46</v>
      </c>
      <c r="V4" s="7" t="s">
        <v>46</v>
      </c>
      <c r="W4" s="7" t="s">
        <v>46</v>
      </c>
      <c r="X4" s="7" t="s">
        <v>46</v>
      </c>
      <c r="Y4" s="7" t="s">
        <v>46</v>
      </c>
      <c r="Z4" s="7" t="s">
        <v>46</v>
      </c>
      <c r="AA4" s="7" t="s">
        <v>46</v>
      </c>
      <c r="AB4" s="7" t="s">
        <v>46</v>
      </c>
      <c r="AC4" s="7" t="s">
        <v>46</v>
      </c>
      <c r="AD4" s="7" t="s">
        <v>46</v>
      </c>
      <c r="AE4" s="7" t="s">
        <v>46</v>
      </c>
      <c r="AF4" s="7" t="s">
        <v>46</v>
      </c>
      <c r="AG4" s="7" t="s">
        <v>46</v>
      </c>
      <c r="AH4" s="7" t="s">
        <v>46</v>
      </c>
      <c r="AI4" s="7" t="s">
        <v>46</v>
      </c>
      <c r="AJ4" s="7" t="s">
        <v>46</v>
      </c>
    </row>
    <row r="5" spans="1:36" x14ac:dyDescent="0.15">
      <c r="A5" s="4" t="s">
        <v>38</v>
      </c>
      <c r="B5" s="7" t="s">
        <v>47</v>
      </c>
      <c r="C5" s="7" t="s">
        <v>47</v>
      </c>
      <c r="D5" s="7" t="s">
        <v>47</v>
      </c>
      <c r="E5" s="7" t="s">
        <v>47</v>
      </c>
      <c r="F5" s="7" t="s">
        <v>47</v>
      </c>
      <c r="G5" s="7" t="s">
        <v>47</v>
      </c>
      <c r="H5" s="7" t="s">
        <v>47</v>
      </c>
      <c r="I5" s="7" t="s">
        <v>47</v>
      </c>
      <c r="J5" s="7" t="s">
        <v>47</v>
      </c>
      <c r="K5" s="7" t="s">
        <v>47</v>
      </c>
      <c r="L5" s="7" t="s">
        <v>47</v>
      </c>
      <c r="M5" s="7" t="s">
        <v>47</v>
      </c>
      <c r="N5" s="7" t="s">
        <v>47</v>
      </c>
      <c r="O5" s="7" t="s">
        <v>47</v>
      </c>
      <c r="P5" s="7" t="s">
        <v>47</v>
      </c>
      <c r="Q5" s="7" t="s">
        <v>47</v>
      </c>
      <c r="R5" s="7" t="s">
        <v>47</v>
      </c>
      <c r="S5" s="7" t="s">
        <v>47</v>
      </c>
      <c r="T5" s="7" t="s">
        <v>47</v>
      </c>
      <c r="U5" s="7" t="s">
        <v>47</v>
      </c>
      <c r="V5" s="7" t="s">
        <v>47</v>
      </c>
      <c r="W5" s="7" t="s">
        <v>47</v>
      </c>
      <c r="X5" s="7" t="s">
        <v>47</v>
      </c>
      <c r="Y5" s="7" t="s">
        <v>47</v>
      </c>
      <c r="Z5" s="7" t="s">
        <v>47</v>
      </c>
      <c r="AA5" s="7" t="s">
        <v>47</v>
      </c>
      <c r="AB5" s="7" t="s">
        <v>47</v>
      </c>
      <c r="AC5" s="7" t="s">
        <v>47</v>
      </c>
      <c r="AD5" s="7" t="s">
        <v>47</v>
      </c>
      <c r="AE5" s="7" t="s">
        <v>47</v>
      </c>
      <c r="AF5" s="7" t="s">
        <v>47</v>
      </c>
      <c r="AG5" s="7" t="s">
        <v>47</v>
      </c>
      <c r="AH5" s="7" t="s">
        <v>47</v>
      </c>
      <c r="AI5" s="7" t="s">
        <v>47</v>
      </c>
      <c r="AJ5" s="7" t="s">
        <v>47</v>
      </c>
    </row>
    <row r="6" spans="1:36" x14ac:dyDescent="0.15">
      <c r="A6" s="4" t="s">
        <v>39</v>
      </c>
      <c r="B6" s="1">
        <v>3</v>
      </c>
      <c r="C6" s="1">
        <v>3</v>
      </c>
      <c r="D6" s="1">
        <v>3</v>
      </c>
      <c r="E6" s="1">
        <v>3</v>
      </c>
      <c r="F6" s="1">
        <v>3</v>
      </c>
      <c r="G6" s="1">
        <v>3</v>
      </c>
      <c r="H6" s="1">
        <v>3</v>
      </c>
      <c r="I6" s="1">
        <v>3</v>
      </c>
      <c r="J6" s="1">
        <v>3</v>
      </c>
      <c r="K6" s="1">
        <v>3</v>
      </c>
      <c r="L6" s="1">
        <v>3</v>
      </c>
      <c r="M6" s="1">
        <v>3</v>
      </c>
      <c r="N6" s="1">
        <v>3</v>
      </c>
      <c r="O6" s="1">
        <v>3</v>
      </c>
      <c r="P6" s="1">
        <v>3</v>
      </c>
      <c r="Q6" s="1">
        <v>3</v>
      </c>
      <c r="R6" s="1">
        <v>3</v>
      </c>
      <c r="S6" s="1">
        <v>3</v>
      </c>
      <c r="T6" s="1">
        <v>3</v>
      </c>
      <c r="U6" s="1">
        <v>3</v>
      </c>
      <c r="V6" s="1">
        <v>3</v>
      </c>
      <c r="W6" s="1">
        <v>3</v>
      </c>
      <c r="X6" s="1">
        <v>3</v>
      </c>
      <c r="Y6" s="1">
        <v>3</v>
      </c>
      <c r="Z6" s="1">
        <v>3</v>
      </c>
      <c r="AA6" s="1">
        <v>3</v>
      </c>
      <c r="AB6" s="1">
        <v>3</v>
      </c>
      <c r="AC6" s="1">
        <v>3</v>
      </c>
      <c r="AD6" s="1">
        <v>3</v>
      </c>
      <c r="AE6" s="1">
        <v>3</v>
      </c>
      <c r="AF6" s="1">
        <v>3</v>
      </c>
      <c r="AG6" s="1">
        <v>3</v>
      </c>
      <c r="AH6" s="1">
        <v>3</v>
      </c>
      <c r="AI6" s="1">
        <v>3</v>
      </c>
      <c r="AJ6" s="1">
        <v>3</v>
      </c>
    </row>
    <row r="7" spans="1:36" s="6" customFormat="1" x14ac:dyDescent="0.15">
      <c r="A7" s="5" t="s">
        <v>40</v>
      </c>
      <c r="B7" s="6">
        <v>29738</v>
      </c>
      <c r="C7" s="6">
        <v>29738</v>
      </c>
      <c r="D7" s="6">
        <v>29738</v>
      </c>
      <c r="E7" s="6">
        <v>29738</v>
      </c>
      <c r="F7" s="6">
        <v>29738</v>
      </c>
      <c r="G7" s="6">
        <v>29738</v>
      </c>
      <c r="H7" s="6">
        <v>29738</v>
      </c>
      <c r="I7" s="6">
        <v>29738</v>
      </c>
      <c r="J7" s="6">
        <v>29738</v>
      </c>
      <c r="K7" s="6">
        <v>29738</v>
      </c>
      <c r="L7" s="6">
        <v>29738</v>
      </c>
      <c r="M7" s="6">
        <v>29738</v>
      </c>
      <c r="N7" s="6">
        <v>29738</v>
      </c>
      <c r="O7" s="6">
        <v>29738</v>
      </c>
      <c r="P7" s="6">
        <v>29738</v>
      </c>
      <c r="Q7" s="6">
        <v>29738</v>
      </c>
      <c r="R7" s="6">
        <v>29738</v>
      </c>
      <c r="S7" s="6">
        <v>29738</v>
      </c>
      <c r="T7" s="6">
        <v>29738</v>
      </c>
      <c r="U7" s="6">
        <v>29738</v>
      </c>
      <c r="V7" s="6">
        <v>29738</v>
      </c>
      <c r="W7" s="6">
        <v>29738</v>
      </c>
      <c r="X7" s="6">
        <v>29738</v>
      </c>
      <c r="Y7" s="6">
        <v>29738</v>
      </c>
      <c r="Z7" s="6">
        <v>29738</v>
      </c>
      <c r="AA7" s="6">
        <v>29738</v>
      </c>
      <c r="AB7" s="6">
        <v>29738</v>
      </c>
      <c r="AC7" s="6">
        <v>29738</v>
      </c>
      <c r="AD7" s="6">
        <v>29738</v>
      </c>
      <c r="AE7" s="6">
        <v>29738</v>
      </c>
      <c r="AF7" s="6">
        <v>29738</v>
      </c>
      <c r="AG7" s="6">
        <v>29738</v>
      </c>
      <c r="AH7" s="6">
        <v>29738</v>
      </c>
      <c r="AI7" s="6">
        <v>29738</v>
      </c>
      <c r="AJ7" s="6">
        <v>29738</v>
      </c>
    </row>
    <row r="8" spans="1:36" s="6" customFormat="1" x14ac:dyDescent="0.15">
      <c r="A8" s="5" t="s">
        <v>41</v>
      </c>
      <c r="B8" s="6">
        <v>45170</v>
      </c>
      <c r="C8" s="6">
        <v>45170</v>
      </c>
      <c r="D8" s="6">
        <v>45170</v>
      </c>
      <c r="E8" s="6">
        <v>45170</v>
      </c>
      <c r="F8" s="6">
        <v>45170</v>
      </c>
      <c r="G8" s="6">
        <v>45170</v>
      </c>
      <c r="H8" s="6">
        <v>45170</v>
      </c>
      <c r="I8" s="6">
        <v>45170</v>
      </c>
      <c r="J8" s="6">
        <v>45170</v>
      </c>
      <c r="K8" s="6">
        <v>45170</v>
      </c>
      <c r="L8" s="6">
        <v>45170</v>
      </c>
      <c r="M8" s="6">
        <v>45170</v>
      </c>
      <c r="N8" s="6">
        <v>45170</v>
      </c>
      <c r="O8" s="6">
        <v>45170</v>
      </c>
      <c r="P8" s="6">
        <v>45170</v>
      </c>
      <c r="Q8" s="6">
        <v>45170</v>
      </c>
      <c r="R8" s="6">
        <v>45170</v>
      </c>
      <c r="S8" s="6">
        <v>45170</v>
      </c>
      <c r="T8" s="6">
        <v>45170</v>
      </c>
      <c r="U8" s="6">
        <v>45170</v>
      </c>
      <c r="V8" s="6">
        <v>45170</v>
      </c>
      <c r="W8" s="6">
        <v>45170</v>
      </c>
      <c r="X8" s="6">
        <v>45170</v>
      </c>
      <c r="Y8" s="6">
        <v>45170</v>
      </c>
      <c r="Z8" s="6">
        <v>45170</v>
      </c>
      <c r="AA8" s="6">
        <v>45170</v>
      </c>
      <c r="AB8" s="6">
        <v>45170</v>
      </c>
      <c r="AC8" s="6">
        <v>45170</v>
      </c>
      <c r="AD8" s="6">
        <v>45170</v>
      </c>
      <c r="AE8" s="6">
        <v>45170</v>
      </c>
      <c r="AF8" s="6">
        <v>45170</v>
      </c>
      <c r="AG8" s="6">
        <v>45170</v>
      </c>
      <c r="AH8" s="6">
        <v>45170</v>
      </c>
      <c r="AI8" s="6">
        <v>45170</v>
      </c>
      <c r="AJ8" s="6">
        <v>45170</v>
      </c>
    </row>
    <row r="9" spans="1:36" x14ac:dyDescent="0.15">
      <c r="A9" s="4" t="s">
        <v>42</v>
      </c>
      <c r="B9" s="1">
        <v>170</v>
      </c>
      <c r="C9" s="1">
        <v>170</v>
      </c>
      <c r="D9" s="1">
        <v>170</v>
      </c>
      <c r="E9" s="1">
        <v>170</v>
      </c>
      <c r="F9" s="1">
        <v>170</v>
      </c>
      <c r="G9" s="1">
        <v>170</v>
      </c>
      <c r="H9" s="1">
        <v>170</v>
      </c>
      <c r="I9" s="1">
        <v>170</v>
      </c>
      <c r="J9" s="1">
        <v>170</v>
      </c>
      <c r="K9" s="1">
        <v>170</v>
      </c>
      <c r="L9" s="1">
        <v>170</v>
      </c>
      <c r="M9" s="1">
        <v>170</v>
      </c>
      <c r="N9" s="1">
        <v>170</v>
      </c>
      <c r="O9" s="1">
        <v>170</v>
      </c>
      <c r="P9" s="1">
        <v>170</v>
      </c>
      <c r="Q9" s="1">
        <v>170</v>
      </c>
      <c r="R9" s="1">
        <v>170</v>
      </c>
      <c r="S9" s="1">
        <v>170</v>
      </c>
      <c r="T9" s="1">
        <v>170</v>
      </c>
      <c r="U9" s="1">
        <v>170</v>
      </c>
      <c r="V9" s="1">
        <v>170</v>
      </c>
      <c r="W9" s="1">
        <v>170</v>
      </c>
      <c r="X9" s="1">
        <v>170</v>
      </c>
      <c r="Y9" s="1">
        <v>170</v>
      </c>
      <c r="Z9" s="1">
        <v>170</v>
      </c>
      <c r="AA9" s="1">
        <v>170</v>
      </c>
      <c r="AB9" s="1">
        <v>170</v>
      </c>
      <c r="AC9" s="1">
        <v>170</v>
      </c>
      <c r="AD9" s="1">
        <v>170</v>
      </c>
      <c r="AE9" s="1">
        <v>170</v>
      </c>
      <c r="AF9" s="1">
        <v>170</v>
      </c>
      <c r="AG9" s="1">
        <v>170</v>
      </c>
      <c r="AH9" s="1">
        <v>170</v>
      </c>
      <c r="AI9" s="1">
        <v>170</v>
      </c>
      <c r="AJ9" s="1">
        <v>170</v>
      </c>
    </row>
    <row r="10" spans="1:36" x14ac:dyDescent="0.15">
      <c r="A10" s="4" t="s">
        <v>43</v>
      </c>
      <c r="B10" s="7" t="s">
        <v>48</v>
      </c>
      <c r="C10" s="7" t="s">
        <v>49</v>
      </c>
      <c r="D10" s="7" t="s">
        <v>50</v>
      </c>
      <c r="E10" s="7" t="s">
        <v>51</v>
      </c>
      <c r="F10" s="7" t="s">
        <v>52</v>
      </c>
      <c r="G10" s="7" t="s">
        <v>53</v>
      </c>
      <c r="H10" s="7" t="s">
        <v>54</v>
      </c>
      <c r="I10" s="7" t="s">
        <v>55</v>
      </c>
      <c r="J10" s="7" t="s">
        <v>56</v>
      </c>
      <c r="K10" s="7" t="s">
        <v>57</v>
      </c>
      <c r="L10" s="7" t="s">
        <v>58</v>
      </c>
      <c r="M10" s="7" t="s">
        <v>59</v>
      </c>
      <c r="N10" s="7" t="s">
        <v>60</v>
      </c>
      <c r="O10" s="7" t="s">
        <v>61</v>
      </c>
      <c r="P10" s="7" t="s">
        <v>62</v>
      </c>
      <c r="Q10" s="7" t="s">
        <v>63</v>
      </c>
      <c r="R10" s="7" t="s">
        <v>64</v>
      </c>
      <c r="S10" s="7" t="s">
        <v>65</v>
      </c>
      <c r="T10" s="7" t="s">
        <v>66</v>
      </c>
      <c r="U10" s="7" t="s">
        <v>67</v>
      </c>
      <c r="V10" s="7" t="s">
        <v>68</v>
      </c>
      <c r="W10" s="7" t="s">
        <v>69</v>
      </c>
      <c r="X10" s="7" t="s">
        <v>70</v>
      </c>
      <c r="Y10" s="7" t="s">
        <v>71</v>
      </c>
      <c r="Z10" s="7" t="s">
        <v>72</v>
      </c>
      <c r="AA10" s="7" t="s">
        <v>73</v>
      </c>
      <c r="AB10" s="7" t="s">
        <v>74</v>
      </c>
      <c r="AC10" s="7" t="s">
        <v>75</v>
      </c>
      <c r="AD10" s="7" t="s">
        <v>76</v>
      </c>
      <c r="AE10" s="7" t="s">
        <v>77</v>
      </c>
      <c r="AF10" s="7" t="s">
        <v>78</v>
      </c>
      <c r="AG10" s="7" t="s">
        <v>79</v>
      </c>
      <c r="AH10" s="7" t="s">
        <v>80</v>
      </c>
      <c r="AI10" s="7" t="s">
        <v>81</v>
      </c>
      <c r="AJ10" s="7" t="s">
        <v>82</v>
      </c>
    </row>
    <row r="11" spans="1:36" x14ac:dyDescent="0.15">
      <c r="A11" s="9">
        <v>29738</v>
      </c>
      <c r="B11" s="8">
        <v>11516</v>
      </c>
      <c r="C11" s="8">
        <v>9281</v>
      </c>
      <c r="D11" s="8">
        <v>-6330</v>
      </c>
      <c r="E11" s="8"/>
      <c r="F11" s="8">
        <v>7302</v>
      </c>
      <c r="G11" s="8">
        <v>5533</v>
      </c>
      <c r="H11" s="8">
        <v>-3330</v>
      </c>
      <c r="I11" s="8"/>
      <c r="J11" s="8">
        <v>6191</v>
      </c>
      <c r="K11" s="8">
        <v>4630</v>
      </c>
      <c r="L11" s="8">
        <v>8558</v>
      </c>
      <c r="M11" s="8"/>
      <c r="N11" s="8">
        <v>2474</v>
      </c>
      <c r="O11" s="8">
        <v>1301</v>
      </c>
      <c r="P11" s="8">
        <v>-1675</v>
      </c>
      <c r="Q11" s="8"/>
      <c r="R11" s="8">
        <v>3579</v>
      </c>
      <c r="S11" s="8">
        <v>3776</v>
      </c>
      <c r="T11" s="8">
        <v>680</v>
      </c>
      <c r="U11" s="8"/>
      <c r="V11" s="8">
        <v>962</v>
      </c>
      <c r="W11" s="8">
        <v>194</v>
      </c>
      <c r="X11" s="8">
        <v>-274</v>
      </c>
      <c r="Y11" s="8"/>
      <c r="Z11" s="8">
        <v>733</v>
      </c>
      <c r="AA11" s="8">
        <v>400</v>
      </c>
      <c r="AB11" s="8">
        <v>1806</v>
      </c>
      <c r="AC11" s="8"/>
      <c r="AD11" s="8">
        <v>847</v>
      </c>
      <c r="AE11" s="8">
        <v>-131</v>
      </c>
      <c r="AF11" s="8">
        <v>565</v>
      </c>
      <c r="AG11" s="8"/>
      <c r="AH11" s="8">
        <v>33604</v>
      </c>
      <c r="AI11" s="8">
        <v>25575</v>
      </c>
      <c r="AJ11" s="8"/>
    </row>
    <row r="12" spans="1:36" x14ac:dyDescent="0.15">
      <c r="A12" s="9">
        <v>29830</v>
      </c>
      <c r="B12" s="8">
        <v>9559</v>
      </c>
      <c r="C12" s="8">
        <v>13284</v>
      </c>
      <c r="D12" s="8">
        <v>-7768</v>
      </c>
      <c r="E12" s="8">
        <v>14566</v>
      </c>
      <c r="F12" s="8">
        <v>7353</v>
      </c>
      <c r="G12" s="8">
        <v>8237</v>
      </c>
      <c r="H12" s="8">
        <v>-4897</v>
      </c>
      <c r="I12" s="8">
        <v>10416</v>
      </c>
      <c r="J12" s="8">
        <v>4920</v>
      </c>
      <c r="K12" s="8">
        <v>4541</v>
      </c>
      <c r="L12" s="8">
        <v>11740</v>
      </c>
      <c r="M12" s="8">
        <v>22269</v>
      </c>
      <c r="N12" s="8">
        <v>2155</v>
      </c>
      <c r="O12" s="8">
        <v>2279</v>
      </c>
      <c r="P12" s="8">
        <v>-1846</v>
      </c>
      <c r="Q12" s="8">
        <v>2466</v>
      </c>
      <c r="R12" s="8">
        <v>3379</v>
      </c>
      <c r="S12" s="8">
        <v>5101</v>
      </c>
      <c r="T12" s="8">
        <v>2002</v>
      </c>
      <c r="U12" s="8">
        <v>11228</v>
      </c>
      <c r="V12" s="8">
        <v>927</v>
      </c>
      <c r="W12" s="8">
        <v>268</v>
      </c>
      <c r="X12" s="8">
        <v>-480</v>
      </c>
      <c r="Y12" s="8">
        <v>701</v>
      </c>
      <c r="Z12" s="8">
        <v>510</v>
      </c>
      <c r="AA12" s="8">
        <v>279</v>
      </c>
      <c r="AB12" s="8">
        <v>1264</v>
      </c>
      <c r="AC12" s="8">
        <v>2570</v>
      </c>
      <c r="AD12" s="8">
        <v>777</v>
      </c>
      <c r="AE12" s="8">
        <v>152</v>
      </c>
      <c r="AF12" s="8">
        <v>-15</v>
      </c>
      <c r="AG12" s="8">
        <v>1201</v>
      </c>
      <c r="AH12" s="8">
        <v>29580</v>
      </c>
      <c r="AI12" s="8">
        <v>34141</v>
      </c>
      <c r="AJ12" s="8">
        <v>65417</v>
      </c>
    </row>
    <row r="13" spans="1:36" x14ac:dyDescent="0.15">
      <c r="A13" s="9">
        <v>29921</v>
      </c>
      <c r="B13" s="8">
        <v>9181</v>
      </c>
      <c r="C13" s="8">
        <v>13295</v>
      </c>
      <c r="D13" s="8">
        <v>-4528</v>
      </c>
      <c r="E13" s="8">
        <v>17439</v>
      </c>
      <c r="F13" s="8">
        <v>7191</v>
      </c>
      <c r="G13" s="8">
        <v>8505</v>
      </c>
      <c r="H13" s="8">
        <v>-4354</v>
      </c>
      <c r="I13" s="8">
        <v>11065</v>
      </c>
      <c r="J13" s="8">
        <v>4756</v>
      </c>
      <c r="K13" s="8">
        <v>4514</v>
      </c>
      <c r="L13" s="8">
        <v>10128</v>
      </c>
      <c r="M13" s="8">
        <v>20466</v>
      </c>
      <c r="N13" s="8">
        <v>2359</v>
      </c>
      <c r="O13" s="8">
        <v>2692</v>
      </c>
      <c r="P13" s="8">
        <v>-988</v>
      </c>
      <c r="Q13" s="8">
        <v>3941</v>
      </c>
      <c r="R13" s="8">
        <v>3375</v>
      </c>
      <c r="S13" s="8">
        <v>4375</v>
      </c>
      <c r="T13" s="8">
        <v>441</v>
      </c>
      <c r="U13" s="8">
        <v>8937</v>
      </c>
      <c r="V13" s="8">
        <v>880</v>
      </c>
      <c r="W13" s="8">
        <v>302</v>
      </c>
      <c r="X13" s="8">
        <v>-810</v>
      </c>
      <c r="Y13" s="8">
        <v>358</v>
      </c>
      <c r="Z13" s="8">
        <v>664</v>
      </c>
      <c r="AA13" s="8">
        <v>416</v>
      </c>
      <c r="AB13" s="8">
        <v>935</v>
      </c>
      <c r="AC13" s="8">
        <v>2532</v>
      </c>
      <c r="AD13" s="8">
        <v>856</v>
      </c>
      <c r="AE13" s="8">
        <v>383</v>
      </c>
      <c r="AF13" s="8">
        <v>-824</v>
      </c>
      <c r="AG13" s="8">
        <v>702</v>
      </c>
      <c r="AH13" s="8">
        <v>29262</v>
      </c>
      <c r="AI13" s="8">
        <v>34482</v>
      </c>
      <c r="AJ13" s="8">
        <v>65440</v>
      </c>
    </row>
    <row r="14" spans="1:36" x14ac:dyDescent="0.15">
      <c r="A14" s="9">
        <v>30011</v>
      </c>
      <c r="B14" s="8">
        <v>11081</v>
      </c>
      <c r="C14" s="8">
        <v>12477</v>
      </c>
      <c r="D14" s="8">
        <v>-3824</v>
      </c>
      <c r="E14" s="8">
        <v>19225</v>
      </c>
      <c r="F14" s="8">
        <v>8492</v>
      </c>
      <c r="G14" s="8">
        <v>7606</v>
      </c>
      <c r="H14" s="8">
        <v>-3393</v>
      </c>
      <c r="I14" s="8">
        <v>12428</v>
      </c>
      <c r="J14" s="8">
        <v>6331</v>
      </c>
      <c r="K14" s="8">
        <v>4008</v>
      </c>
      <c r="L14" s="8">
        <v>7005</v>
      </c>
      <c r="M14" s="8">
        <v>18412</v>
      </c>
      <c r="N14" s="8">
        <v>2374</v>
      </c>
      <c r="O14" s="8">
        <v>1844</v>
      </c>
      <c r="P14" s="8">
        <v>-602</v>
      </c>
      <c r="Q14" s="8">
        <v>3494</v>
      </c>
      <c r="R14" s="8">
        <v>3639</v>
      </c>
      <c r="S14" s="8">
        <v>4600</v>
      </c>
      <c r="T14" s="8">
        <v>494</v>
      </c>
      <c r="U14" s="8">
        <v>9479</v>
      </c>
      <c r="V14" s="8">
        <v>1075</v>
      </c>
      <c r="W14" s="8">
        <v>207</v>
      </c>
      <c r="X14" s="8">
        <v>-106</v>
      </c>
      <c r="Y14" s="8">
        <v>1162</v>
      </c>
      <c r="Z14" s="8">
        <v>675</v>
      </c>
      <c r="AA14" s="8">
        <v>215</v>
      </c>
      <c r="AB14" s="8">
        <v>468</v>
      </c>
      <c r="AC14" s="8">
        <v>1875</v>
      </c>
      <c r="AD14" s="8">
        <v>842</v>
      </c>
      <c r="AE14" s="8">
        <v>419</v>
      </c>
      <c r="AF14" s="8">
        <v>-42</v>
      </c>
      <c r="AG14" s="8">
        <v>1506</v>
      </c>
      <c r="AH14" s="8">
        <v>34509</v>
      </c>
      <c r="AI14" s="8">
        <v>31376</v>
      </c>
      <c r="AJ14" s="8">
        <v>67581</v>
      </c>
    </row>
    <row r="15" spans="1:36" x14ac:dyDescent="0.15">
      <c r="A15" s="9">
        <v>30103</v>
      </c>
      <c r="B15" s="8">
        <v>11097</v>
      </c>
      <c r="C15" s="8">
        <v>10337</v>
      </c>
      <c r="D15" s="8">
        <v>-3464</v>
      </c>
      <c r="E15" s="8">
        <v>17461</v>
      </c>
      <c r="F15" s="8">
        <v>7310</v>
      </c>
      <c r="G15" s="8">
        <v>6796</v>
      </c>
      <c r="H15" s="8">
        <v>-1785</v>
      </c>
      <c r="I15" s="8">
        <v>12044</v>
      </c>
      <c r="J15" s="8">
        <v>6081</v>
      </c>
      <c r="K15" s="8">
        <v>4502</v>
      </c>
      <c r="L15" s="8">
        <v>6580</v>
      </c>
      <c r="M15" s="8">
        <v>18231</v>
      </c>
      <c r="N15" s="8">
        <v>2294</v>
      </c>
      <c r="O15" s="8">
        <v>1705</v>
      </c>
      <c r="P15" s="8">
        <v>-1439</v>
      </c>
      <c r="Q15" s="8">
        <v>2438</v>
      </c>
      <c r="R15" s="8">
        <v>3751</v>
      </c>
      <c r="S15" s="8">
        <v>4081</v>
      </c>
      <c r="T15" s="8">
        <v>621</v>
      </c>
      <c r="U15" s="8">
        <v>9199</v>
      </c>
      <c r="V15" s="8">
        <v>887</v>
      </c>
      <c r="W15" s="8">
        <v>153</v>
      </c>
      <c r="X15" s="8">
        <v>-626</v>
      </c>
      <c r="Y15" s="8">
        <v>400</v>
      </c>
      <c r="Z15" s="8">
        <v>529</v>
      </c>
      <c r="AA15" s="8">
        <v>273</v>
      </c>
      <c r="AB15" s="8">
        <v>-598</v>
      </c>
      <c r="AC15" s="8">
        <v>721</v>
      </c>
      <c r="AD15" s="8">
        <v>786</v>
      </c>
      <c r="AE15" s="8">
        <v>271</v>
      </c>
      <c r="AF15" s="8">
        <v>711</v>
      </c>
      <c r="AG15" s="8">
        <v>2055</v>
      </c>
      <c r="AH15" s="8">
        <v>32735</v>
      </c>
      <c r="AI15" s="8">
        <v>28118</v>
      </c>
      <c r="AJ15" s="8">
        <v>62549</v>
      </c>
    </row>
    <row r="16" spans="1:36" x14ac:dyDescent="0.15">
      <c r="A16" s="9">
        <v>30195</v>
      </c>
      <c r="B16" s="8">
        <v>8270</v>
      </c>
      <c r="C16" s="8">
        <v>9593</v>
      </c>
      <c r="D16" s="8">
        <v>-5094</v>
      </c>
      <c r="E16" s="8">
        <v>12266</v>
      </c>
      <c r="F16" s="8">
        <v>5808</v>
      </c>
      <c r="G16" s="8">
        <v>6164</v>
      </c>
      <c r="H16" s="8">
        <v>-1840</v>
      </c>
      <c r="I16" s="8">
        <v>9861</v>
      </c>
      <c r="J16" s="8">
        <v>4827</v>
      </c>
      <c r="K16" s="8">
        <v>4244</v>
      </c>
      <c r="L16" s="8">
        <v>8184</v>
      </c>
      <c r="M16" s="8">
        <v>18326</v>
      </c>
      <c r="N16" s="8">
        <v>1886</v>
      </c>
      <c r="O16" s="8">
        <v>1950</v>
      </c>
      <c r="P16" s="8">
        <v>-722</v>
      </c>
      <c r="Q16" s="8">
        <v>2982</v>
      </c>
      <c r="R16" s="8">
        <v>3330</v>
      </c>
      <c r="S16" s="8">
        <v>4584</v>
      </c>
      <c r="T16" s="8">
        <v>504</v>
      </c>
      <c r="U16" s="8">
        <v>9197</v>
      </c>
      <c r="V16" s="8">
        <v>844</v>
      </c>
      <c r="W16" s="8">
        <v>185</v>
      </c>
      <c r="X16" s="8">
        <v>-555</v>
      </c>
      <c r="Y16" s="8">
        <v>463</v>
      </c>
      <c r="Z16" s="8">
        <v>617</v>
      </c>
      <c r="AA16" s="8">
        <v>93</v>
      </c>
      <c r="AB16" s="8">
        <v>-47</v>
      </c>
      <c r="AC16" s="8">
        <v>1203</v>
      </c>
      <c r="AD16" s="8">
        <v>785</v>
      </c>
      <c r="AE16" s="8">
        <v>80</v>
      </c>
      <c r="AF16" s="8">
        <v>-430</v>
      </c>
      <c r="AG16" s="8">
        <v>733</v>
      </c>
      <c r="AH16" s="8">
        <v>26367</v>
      </c>
      <c r="AI16" s="8">
        <v>26893</v>
      </c>
      <c r="AJ16" s="8">
        <v>55031</v>
      </c>
    </row>
    <row r="17" spans="1:36" x14ac:dyDescent="0.15">
      <c r="A17" s="9">
        <v>30286</v>
      </c>
      <c r="B17" s="8">
        <v>10933</v>
      </c>
      <c r="C17" s="8">
        <v>6138</v>
      </c>
      <c r="D17" s="8">
        <v>-4193</v>
      </c>
      <c r="E17" s="8">
        <v>12375</v>
      </c>
      <c r="F17" s="8">
        <v>7572</v>
      </c>
      <c r="G17" s="8">
        <v>4394</v>
      </c>
      <c r="H17" s="8">
        <v>-1739</v>
      </c>
      <c r="I17" s="8">
        <v>9956</v>
      </c>
      <c r="J17" s="8">
        <v>5350</v>
      </c>
      <c r="K17" s="8">
        <v>1412</v>
      </c>
      <c r="L17" s="8">
        <v>5730</v>
      </c>
      <c r="M17" s="8">
        <v>13563</v>
      </c>
      <c r="N17" s="8">
        <v>2197</v>
      </c>
      <c r="O17" s="8">
        <v>1568</v>
      </c>
      <c r="P17" s="8">
        <v>60</v>
      </c>
      <c r="Q17" s="8">
        <v>3693</v>
      </c>
      <c r="R17" s="8">
        <v>3340</v>
      </c>
      <c r="S17" s="8">
        <v>2362</v>
      </c>
      <c r="T17" s="8">
        <v>394</v>
      </c>
      <c r="U17" s="8">
        <v>6875</v>
      </c>
      <c r="V17" s="8">
        <v>789</v>
      </c>
      <c r="W17" s="8">
        <v>216</v>
      </c>
      <c r="X17" s="8">
        <v>-328</v>
      </c>
      <c r="Y17" s="8">
        <v>666</v>
      </c>
      <c r="Z17" s="8">
        <v>531</v>
      </c>
      <c r="AA17" s="8">
        <v>22</v>
      </c>
      <c r="AB17" s="8">
        <v>174</v>
      </c>
      <c r="AC17" s="8">
        <v>1267</v>
      </c>
      <c r="AD17" s="8">
        <v>809</v>
      </c>
      <c r="AE17" s="8">
        <v>209</v>
      </c>
      <c r="AF17" s="8">
        <v>-98</v>
      </c>
      <c r="AG17" s="8">
        <v>1218</v>
      </c>
      <c r="AH17" s="8">
        <v>31521</v>
      </c>
      <c r="AI17" s="8">
        <v>16321</v>
      </c>
      <c r="AJ17" s="8">
        <v>49613</v>
      </c>
    </row>
    <row r="18" spans="1:36" x14ac:dyDescent="0.15">
      <c r="A18" s="9">
        <v>30376</v>
      </c>
      <c r="B18" s="8">
        <v>12635</v>
      </c>
      <c r="C18" s="8">
        <v>6483</v>
      </c>
      <c r="D18" s="8">
        <v>-2809</v>
      </c>
      <c r="E18" s="8">
        <v>15806</v>
      </c>
      <c r="F18" s="8">
        <v>8082</v>
      </c>
      <c r="G18" s="8">
        <v>5952</v>
      </c>
      <c r="H18" s="8">
        <v>-1196</v>
      </c>
      <c r="I18" s="8">
        <v>12567</v>
      </c>
      <c r="J18" s="8">
        <v>6857</v>
      </c>
      <c r="K18" s="8">
        <v>1876</v>
      </c>
      <c r="L18" s="8">
        <v>3430</v>
      </c>
      <c r="M18" s="8">
        <v>13234</v>
      </c>
      <c r="N18" s="8">
        <v>2619</v>
      </c>
      <c r="O18" s="8">
        <v>1783</v>
      </c>
      <c r="P18" s="8">
        <v>140</v>
      </c>
      <c r="Q18" s="8">
        <v>4410</v>
      </c>
      <c r="R18" s="8">
        <v>3685</v>
      </c>
      <c r="S18" s="8">
        <v>2405</v>
      </c>
      <c r="T18" s="8">
        <v>34</v>
      </c>
      <c r="U18" s="8">
        <v>6903</v>
      </c>
      <c r="V18" s="8">
        <v>1001</v>
      </c>
      <c r="W18" s="8">
        <v>188</v>
      </c>
      <c r="X18" s="8">
        <v>-487</v>
      </c>
      <c r="Y18" s="8">
        <v>691</v>
      </c>
      <c r="Z18" s="8">
        <v>676</v>
      </c>
      <c r="AA18" s="8">
        <v>244</v>
      </c>
      <c r="AB18" s="8">
        <v>285</v>
      </c>
      <c r="AC18" s="8">
        <v>1745</v>
      </c>
      <c r="AD18" s="8">
        <v>811</v>
      </c>
      <c r="AE18" s="8">
        <v>283</v>
      </c>
      <c r="AF18" s="8">
        <v>603</v>
      </c>
      <c r="AG18" s="8">
        <v>1995</v>
      </c>
      <c r="AH18" s="8">
        <v>36366</v>
      </c>
      <c r="AI18" s="8">
        <v>19214</v>
      </c>
      <c r="AJ18" s="8">
        <v>57351</v>
      </c>
    </row>
    <row r="19" spans="1:36" x14ac:dyDescent="0.15">
      <c r="A19" s="9">
        <v>30468</v>
      </c>
      <c r="B19" s="8">
        <v>10994</v>
      </c>
      <c r="C19" s="8">
        <v>3526</v>
      </c>
      <c r="D19" s="8">
        <v>-5085</v>
      </c>
      <c r="E19" s="8">
        <v>8932</v>
      </c>
      <c r="F19" s="8">
        <v>7916</v>
      </c>
      <c r="G19" s="8">
        <v>3164</v>
      </c>
      <c r="H19" s="8">
        <v>-361</v>
      </c>
      <c r="I19" s="8">
        <v>10448</v>
      </c>
      <c r="J19" s="8">
        <v>6926</v>
      </c>
      <c r="K19" s="8">
        <v>1089</v>
      </c>
      <c r="L19" s="8">
        <v>3487</v>
      </c>
      <c r="M19" s="8">
        <v>12573</v>
      </c>
      <c r="N19" s="8">
        <v>2404</v>
      </c>
      <c r="O19" s="8">
        <v>1116</v>
      </c>
      <c r="P19" s="8">
        <v>194</v>
      </c>
      <c r="Q19" s="8">
        <v>3582</v>
      </c>
      <c r="R19" s="8">
        <v>3961</v>
      </c>
      <c r="S19" s="8">
        <v>1858</v>
      </c>
      <c r="T19" s="8">
        <v>578</v>
      </c>
      <c r="U19" s="8">
        <v>7176</v>
      </c>
      <c r="V19" s="8">
        <v>973</v>
      </c>
      <c r="W19" s="8">
        <v>22</v>
      </c>
      <c r="X19" s="8">
        <v>156</v>
      </c>
      <c r="Y19" s="8">
        <v>1140</v>
      </c>
      <c r="Z19" s="8">
        <v>606</v>
      </c>
      <c r="AA19" s="8">
        <v>123</v>
      </c>
      <c r="AB19" s="8">
        <v>118</v>
      </c>
      <c r="AC19" s="8">
        <v>1387</v>
      </c>
      <c r="AD19" s="8">
        <v>812</v>
      </c>
      <c r="AE19" s="8">
        <v>-31</v>
      </c>
      <c r="AF19" s="8">
        <v>913</v>
      </c>
      <c r="AG19" s="8">
        <v>1992</v>
      </c>
      <c r="AH19" s="8">
        <v>34592</v>
      </c>
      <c r="AI19" s="8">
        <v>10867</v>
      </c>
      <c r="AJ19" s="8">
        <v>47230</v>
      </c>
    </row>
    <row r="20" spans="1:36" x14ac:dyDescent="0.15">
      <c r="A20" s="9">
        <v>30560</v>
      </c>
      <c r="B20" s="8">
        <v>9047</v>
      </c>
      <c r="C20" s="8">
        <v>5174</v>
      </c>
      <c r="D20" s="8">
        <v>-2955</v>
      </c>
      <c r="E20" s="8">
        <v>10785</v>
      </c>
      <c r="F20" s="8">
        <v>7339</v>
      </c>
      <c r="G20" s="8">
        <v>3664</v>
      </c>
      <c r="H20" s="8">
        <v>-1221</v>
      </c>
      <c r="I20" s="8">
        <v>9483</v>
      </c>
      <c r="J20" s="8">
        <v>5906</v>
      </c>
      <c r="K20" s="8">
        <v>1187</v>
      </c>
      <c r="L20" s="8">
        <v>2932</v>
      </c>
      <c r="M20" s="8">
        <v>11091</v>
      </c>
      <c r="N20" s="8">
        <v>2261</v>
      </c>
      <c r="O20" s="8">
        <v>1253</v>
      </c>
      <c r="P20" s="8">
        <v>406</v>
      </c>
      <c r="Q20" s="8">
        <v>3778</v>
      </c>
      <c r="R20" s="8">
        <v>3324</v>
      </c>
      <c r="S20" s="8">
        <v>1607</v>
      </c>
      <c r="T20" s="8">
        <v>444</v>
      </c>
      <c r="U20" s="8">
        <v>6194</v>
      </c>
      <c r="V20" s="8">
        <v>938</v>
      </c>
      <c r="W20" s="8">
        <v>128</v>
      </c>
      <c r="X20" s="8">
        <v>54</v>
      </c>
      <c r="Y20" s="8">
        <v>1104</v>
      </c>
      <c r="Z20" s="8">
        <v>488</v>
      </c>
      <c r="AA20" s="8">
        <v>432</v>
      </c>
      <c r="AB20" s="8">
        <v>569</v>
      </c>
      <c r="AC20" s="8">
        <v>2026</v>
      </c>
      <c r="AD20" s="8">
        <v>795</v>
      </c>
      <c r="AE20" s="8">
        <v>199</v>
      </c>
      <c r="AF20" s="8">
        <v>-229</v>
      </c>
      <c r="AG20" s="8">
        <v>1072</v>
      </c>
      <c r="AH20" s="8">
        <v>30098</v>
      </c>
      <c r="AI20" s="8">
        <v>13644</v>
      </c>
      <c r="AJ20" s="8">
        <v>45533</v>
      </c>
    </row>
    <row r="21" spans="1:36" x14ac:dyDescent="0.15">
      <c r="A21" s="9">
        <v>30651</v>
      </c>
      <c r="B21" s="8">
        <v>10084</v>
      </c>
      <c r="C21" s="8">
        <v>4901</v>
      </c>
      <c r="D21" s="8">
        <v>-3333</v>
      </c>
      <c r="E21" s="8">
        <v>11171</v>
      </c>
      <c r="F21" s="8">
        <v>7226</v>
      </c>
      <c r="G21" s="8">
        <v>3525</v>
      </c>
      <c r="H21" s="8">
        <v>-1139</v>
      </c>
      <c r="I21" s="8">
        <v>9313</v>
      </c>
      <c r="J21" s="8">
        <v>5340</v>
      </c>
      <c r="K21" s="8">
        <v>426</v>
      </c>
      <c r="L21" s="8">
        <v>3080</v>
      </c>
      <c r="M21" s="8">
        <v>9912</v>
      </c>
      <c r="N21" s="8">
        <v>2677</v>
      </c>
      <c r="O21" s="8">
        <v>1032</v>
      </c>
      <c r="P21" s="8">
        <v>88</v>
      </c>
      <c r="Q21" s="8">
        <v>3655</v>
      </c>
      <c r="R21" s="8">
        <v>3748</v>
      </c>
      <c r="S21" s="8">
        <v>979</v>
      </c>
      <c r="T21" s="8">
        <v>221</v>
      </c>
      <c r="U21" s="8">
        <v>5767</v>
      </c>
      <c r="V21" s="8">
        <v>831</v>
      </c>
      <c r="W21" s="8">
        <v>271</v>
      </c>
      <c r="X21" s="8">
        <v>105</v>
      </c>
      <c r="Y21" s="8">
        <v>1191</v>
      </c>
      <c r="Z21" s="8">
        <v>630</v>
      </c>
      <c r="AA21" s="8">
        <v>16</v>
      </c>
      <c r="AB21" s="8">
        <v>394</v>
      </c>
      <c r="AC21" s="8">
        <v>1577</v>
      </c>
      <c r="AD21" s="8">
        <v>894</v>
      </c>
      <c r="AE21" s="8">
        <v>120</v>
      </c>
      <c r="AF21" s="8">
        <v>584</v>
      </c>
      <c r="AG21" s="8">
        <v>1905</v>
      </c>
      <c r="AH21" s="8">
        <v>31430</v>
      </c>
      <c r="AI21" s="8">
        <v>11270</v>
      </c>
      <c r="AJ21" s="8">
        <v>44491</v>
      </c>
    </row>
    <row r="22" spans="1:36" x14ac:dyDescent="0.15">
      <c r="A22" s="9">
        <v>30742</v>
      </c>
      <c r="B22" s="8">
        <v>11563</v>
      </c>
      <c r="C22" s="8">
        <v>4748</v>
      </c>
      <c r="D22" s="8">
        <v>-1565</v>
      </c>
      <c r="E22" s="8">
        <v>14265</v>
      </c>
      <c r="F22" s="8">
        <v>8542</v>
      </c>
      <c r="G22" s="8">
        <v>3623</v>
      </c>
      <c r="H22" s="8">
        <v>-155</v>
      </c>
      <c r="I22" s="8">
        <v>11711</v>
      </c>
      <c r="J22" s="8">
        <v>6391</v>
      </c>
      <c r="K22" s="8">
        <v>391</v>
      </c>
      <c r="L22" s="8">
        <v>2310</v>
      </c>
      <c r="M22" s="8">
        <v>10158</v>
      </c>
      <c r="N22" s="8">
        <v>2801</v>
      </c>
      <c r="O22" s="8">
        <v>829</v>
      </c>
      <c r="P22" s="8">
        <v>-185</v>
      </c>
      <c r="Q22" s="8">
        <v>3303</v>
      </c>
      <c r="R22" s="8">
        <v>3449</v>
      </c>
      <c r="S22" s="8">
        <v>862</v>
      </c>
      <c r="T22" s="8">
        <v>-263</v>
      </c>
      <c r="U22" s="8">
        <v>4867</v>
      </c>
      <c r="V22" s="8">
        <v>968</v>
      </c>
      <c r="W22" s="8">
        <v>131</v>
      </c>
      <c r="X22" s="8">
        <v>-5</v>
      </c>
      <c r="Y22" s="8">
        <v>1078</v>
      </c>
      <c r="Z22" s="8">
        <v>744</v>
      </c>
      <c r="AA22" s="8">
        <v>87</v>
      </c>
      <c r="AB22" s="8">
        <v>-221</v>
      </c>
      <c r="AC22" s="8">
        <v>1147</v>
      </c>
      <c r="AD22" s="8">
        <v>779</v>
      </c>
      <c r="AE22" s="8">
        <v>346</v>
      </c>
      <c r="AF22" s="8">
        <v>84</v>
      </c>
      <c r="AG22" s="8">
        <v>1516</v>
      </c>
      <c r="AH22" s="8">
        <v>35237</v>
      </c>
      <c r="AI22" s="8">
        <v>11017</v>
      </c>
      <c r="AJ22" s="8">
        <v>48045</v>
      </c>
    </row>
    <row r="23" spans="1:36" x14ac:dyDescent="0.15">
      <c r="A23" s="9">
        <v>30834</v>
      </c>
      <c r="B23" s="8">
        <v>10569</v>
      </c>
      <c r="C23" s="8">
        <v>5875</v>
      </c>
      <c r="D23" s="8">
        <v>-2414</v>
      </c>
      <c r="E23" s="8">
        <v>13549</v>
      </c>
      <c r="F23" s="8">
        <v>7489</v>
      </c>
      <c r="G23" s="8">
        <v>3918</v>
      </c>
      <c r="H23" s="8">
        <v>-825</v>
      </c>
      <c r="I23" s="8">
        <v>10283</v>
      </c>
      <c r="J23" s="8">
        <v>6450</v>
      </c>
      <c r="K23" s="8">
        <v>1263</v>
      </c>
      <c r="L23" s="8">
        <v>1637</v>
      </c>
      <c r="M23" s="8">
        <v>10416</v>
      </c>
      <c r="N23" s="8">
        <v>2580</v>
      </c>
      <c r="O23" s="8">
        <v>855</v>
      </c>
      <c r="P23" s="8">
        <v>244</v>
      </c>
      <c r="Q23" s="8">
        <v>3537</v>
      </c>
      <c r="R23" s="8">
        <v>3390</v>
      </c>
      <c r="S23" s="8">
        <v>820</v>
      </c>
      <c r="T23" s="8">
        <v>330</v>
      </c>
      <c r="U23" s="8">
        <v>5359</v>
      </c>
      <c r="V23" s="8">
        <v>928</v>
      </c>
      <c r="W23" s="8">
        <v>129</v>
      </c>
      <c r="X23" s="8">
        <v>541</v>
      </c>
      <c r="Y23" s="8">
        <v>1582</v>
      </c>
      <c r="Z23" s="8">
        <v>670</v>
      </c>
      <c r="AA23" s="8">
        <v>297</v>
      </c>
      <c r="AB23" s="8">
        <v>-16</v>
      </c>
      <c r="AC23" s="8">
        <v>1488</v>
      </c>
      <c r="AD23" s="8">
        <v>816</v>
      </c>
      <c r="AE23" s="8">
        <v>10</v>
      </c>
      <c r="AF23" s="8">
        <v>503</v>
      </c>
      <c r="AG23" s="8">
        <v>1636</v>
      </c>
      <c r="AH23" s="8">
        <v>32892</v>
      </c>
      <c r="AI23" s="8">
        <v>13167</v>
      </c>
      <c r="AJ23" s="8">
        <v>47850</v>
      </c>
    </row>
    <row r="24" spans="1:36" x14ac:dyDescent="0.15">
      <c r="A24" s="9">
        <v>30926</v>
      </c>
      <c r="B24" s="8">
        <v>8998</v>
      </c>
      <c r="C24" s="8">
        <v>7967</v>
      </c>
      <c r="D24" s="8">
        <v>-2640</v>
      </c>
      <c r="E24" s="8">
        <v>13807</v>
      </c>
      <c r="F24" s="8">
        <v>6524</v>
      </c>
      <c r="G24" s="8">
        <v>5051</v>
      </c>
      <c r="H24" s="8">
        <v>-1255</v>
      </c>
      <c r="I24" s="8">
        <v>10057</v>
      </c>
      <c r="J24" s="8">
        <v>5113</v>
      </c>
      <c r="K24" s="8">
        <v>2196</v>
      </c>
      <c r="L24" s="8">
        <v>3683</v>
      </c>
      <c r="M24" s="8">
        <v>12117</v>
      </c>
      <c r="N24" s="8">
        <v>2356</v>
      </c>
      <c r="O24" s="8">
        <v>948</v>
      </c>
      <c r="P24" s="8">
        <v>-601</v>
      </c>
      <c r="Q24" s="8">
        <v>2563</v>
      </c>
      <c r="R24" s="8">
        <v>3627</v>
      </c>
      <c r="S24" s="8">
        <v>1673</v>
      </c>
      <c r="T24" s="8">
        <v>443</v>
      </c>
      <c r="U24" s="8">
        <v>6580</v>
      </c>
      <c r="V24" s="8">
        <v>813</v>
      </c>
      <c r="W24" s="8">
        <v>201</v>
      </c>
      <c r="X24" s="8">
        <v>106</v>
      </c>
      <c r="Y24" s="8">
        <v>1106</v>
      </c>
      <c r="Z24" s="8">
        <v>567</v>
      </c>
      <c r="AA24" s="8">
        <v>242</v>
      </c>
      <c r="AB24" s="8">
        <v>417</v>
      </c>
      <c r="AC24" s="8">
        <v>1780</v>
      </c>
      <c r="AD24" s="8">
        <v>789</v>
      </c>
      <c r="AE24" s="8">
        <v>193</v>
      </c>
      <c r="AF24" s="8">
        <v>-153</v>
      </c>
      <c r="AG24" s="8">
        <v>1147</v>
      </c>
      <c r="AH24" s="8">
        <v>28787</v>
      </c>
      <c r="AI24" s="8">
        <v>18471</v>
      </c>
      <c r="AJ24" s="8">
        <v>49157</v>
      </c>
    </row>
    <row r="25" spans="1:36" x14ac:dyDescent="0.15">
      <c r="A25" s="9">
        <v>31017</v>
      </c>
      <c r="B25" s="8">
        <v>10004</v>
      </c>
      <c r="C25" s="8">
        <v>7376</v>
      </c>
      <c r="D25" s="8">
        <v>-1646</v>
      </c>
      <c r="E25" s="8">
        <v>15216</v>
      </c>
      <c r="F25" s="8">
        <v>7409</v>
      </c>
      <c r="G25" s="8">
        <v>5112</v>
      </c>
      <c r="H25" s="8">
        <v>-1167</v>
      </c>
      <c r="I25" s="8">
        <v>11091</v>
      </c>
      <c r="J25" s="8">
        <v>5097</v>
      </c>
      <c r="K25" s="8">
        <v>1241</v>
      </c>
      <c r="L25" s="8">
        <v>3639</v>
      </c>
      <c r="M25" s="8">
        <v>11102</v>
      </c>
      <c r="N25" s="8">
        <v>2215</v>
      </c>
      <c r="O25" s="8">
        <v>1320</v>
      </c>
      <c r="P25" s="8">
        <v>-673</v>
      </c>
      <c r="Q25" s="8">
        <v>2722</v>
      </c>
      <c r="R25" s="8">
        <v>2657</v>
      </c>
      <c r="S25" s="8">
        <v>1788</v>
      </c>
      <c r="T25" s="8">
        <v>-67</v>
      </c>
      <c r="U25" s="8">
        <v>5215</v>
      </c>
      <c r="V25" s="8">
        <v>828</v>
      </c>
      <c r="W25" s="8">
        <v>243</v>
      </c>
      <c r="X25" s="8">
        <v>147</v>
      </c>
      <c r="Y25" s="8">
        <v>1204</v>
      </c>
      <c r="Z25" s="8">
        <v>663</v>
      </c>
      <c r="AA25" s="8">
        <v>140</v>
      </c>
      <c r="AB25" s="8">
        <v>2</v>
      </c>
      <c r="AC25" s="8">
        <v>1359</v>
      </c>
      <c r="AD25" s="8">
        <v>794</v>
      </c>
      <c r="AE25" s="8">
        <v>-52</v>
      </c>
      <c r="AF25" s="8">
        <v>-235</v>
      </c>
      <c r="AG25" s="8">
        <v>825</v>
      </c>
      <c r="AH25" s="8">
        <v>29667</v>
      </c>
      <c r="AI25" s="8">
        <v>17168</v>
      </c>
      <c r="AJ25" s="8">
        <v>48734</v>
      </c>
    </row>
    <row r="26" spans="1:36" x14ac:dyDescent="0.15">
      <c r="A26" s="9">
        <v>31107</v>
      </c>
      <c r="B26" s="8">
        <v>12501</v>
      </c>
      <c r="C26" s="8">
        <v>9033</v>
      </c>
      <c r="D26" s="8">
        <v>-1219</v>
      </c>
      <c r="E26" s="8">
        <v>19797</v>
      </c>
      <c r="F26" s="8">
        <v>8459</v>
      </c>
      <c r="G26" s="8">
        <v>6233</v>
      </c>
      <c r="H26" s="8">
        <v>-2328</v>
      </c>
      <c r="I26" s="8">
        <v>12101</v>
      </c>
      <c r="J26" s="8">
        <v>5767</v>
      </c>
      <c r="K26" s="8">
        <v>2081</v>
      </c>
      <c r="L26" s="8">
        <v>3401</v>
      </c>
      <c r="M26" s="8">
        <v>12374</v>
      </c>
      <c r="N26" s="8">
        <v>2566</v>
      </c>
      <c r="O26" s="8">
        <v>1118</v>
      </c>
      <c r="P26" s="8">
        <v>-156</v>
      </c>
      <c r="Q26" s="8">
        <v>3388</v>
      </c>
      <c r="R26" s="8">
        <v>3776</v>
      </c>
      <c r="S26" s="8">
        <v>2362</v>
      </c>
      <c r="T26" s="8">
        <v>370</v>
      </c>
      <c r="U26" s="8">
        <v>7345</v>
      </c>
      <c r="V26" s="8">
        <v>1067</v>
      </c>
      <c r="W26" s="8">
        <v>187</v>
      </c>
      <c r="X26" s="8">
        <v>14</v>
      </c>
      <c r="Y26" s="8">
        <v>1254</v>
      </c>
      <c r="Z26" s="8">
        <v>702</v>
      </c>
      <c r="AA26" s="8">
        <v>350</v>
      </c>
      <c r="AB26" s="8">
        <v>-237</v>
      </c>
      <c r="AC26" s="8">
        <v>1369</v>
      </c>
      <c r="AD26" s="8">
        <v>787</v>
      </c>
      <c r="AE26" s="8">
        <v>495</v>
      </c>
      <c r="AF26" s="8">
        <v>155</v>
      </c>
      <c r="AG26" s="8">
        <v>1755</v>
      </c>
      <c r="AH26" s="8">
        <v>35625</v>
      </c>
      <c r="AI26" s="8">
        <v>21859</v>
      </c>
      <c r="AJ26" s="8">
        <v>59383</v>
      </c>
    </row>
    <row r="27" spans="1:36" x14ac:dyDescent="0.15">
      <c r="A27" s="9">
        <v>31199</v>
      </c>
      <c r="B27" s="8">
        <v>10401</v>
      </c>
      <c r="C27" s="8">
        <v>6903</v>
      </c>
      <c r="D27" s="8">
        <v>-3823</v>
      </c>
      <c r="E27" s="8">
        <v>12963</v>
      </c>
      <c r="F27" s="8">
        <v>7877</v>
      </c>
      <c r="G27" s="8">
        <v>3762</v>
      </c>
      <c r="H27" s="8">
        <v>-1049</v>
      </c>
      <c r="I27" s="8">
        <v>10327</v>
      </c>
      <c r="J27" s="8">
        <v>6297</v>
      </c>
      <c r="K27" s="8">
        <v>2147</v>
      </c>
      <c r="L27" s="8">
        <v>2197</v>
      </c>
      <c r="M27" s="8">
        <v>11766</v>
      </c>
      <c r="N27" s="8">
        <v>2560</v>
      </c>
      <c r="O27" s="8">
        <v>943</v>
      </c>
      <c r="P27" s="8">
        <v>-887</v>
      </c>
      <c r="Q27" s="8">
        <v>2476</v>
      </c>
      <c r="R27" s="8">
        <v>4155</v>
      </c>
      <c r="S27" s="8">
        <v>1971</v>
      </c>
      <c r="T27" s="8">
        <v>1224</v>
      </c>
      <c r="U27" s="8">
        <v>8187</v>
      </c>
      <c r="V27" s="8">
        <v>870</v>
      </c>
      <c r="W27" s="8">
        <v>138</v>
      </c>
      <c r="X27" s="8">
        <v>510</v>
      </c>
      <c r="Y27" s="8">
        <v>1504</v>
      </c>
      <c r="Z27" s="8">
        <v>570</v>
      </c>
      <c r="AA27" s="8">
        <v>324</v>
      </c>
      <c r="AB27" s="8">
        <v>426</v>
      </c>
      <c r="AC27" s="8">
        <v>1874</v>
      </c>
      <c r="AD27" s="8">
        <v>808</v>
      </c>
      <c r="AE27" s="8">
        <v>22</v>
      </c>
      <c r="AF27" s="8">
        <v>1402</v>
      </c>
      <c r="AG27" s="8">
        <v>2550</v>
      </c>
      <c r="AH27" s="8">
        <v>33538</v>
      </c>
      <c r="AI27" s="8">
        <v>16210</v>
      </c>
      <c r="AJ27" s="8">
        <v>51647</v>
      </c>
    </row>
    <row r="28" spans="1:36" x14ac:dyDescent="0.15">
      <c r="A28" s="9">
        <v>31291</v>
      </c>
      <c r="B28" s="8">
        <v>7934</v>
      </c>
      <c r="C28" s="8">
        <v>9472</v>
      </c>
      <c r="D28" s="8">
        <v>-3549</v>
      </c>
      <c r="E28" s="8">
        <v>13742</v>
      </c>
      <c r="F28" s="8">
        <v>6245</v>
      </c>
      <c r="G28" s="8">
        <v>6503</v>
      </c>
      <c r="H28" s="8">
        <v>-2754</v>
      </c>
      <c r="I28" s="8">
        <v>9728</v>
      </c>
      <c r="J28" s="8">
        <v>4500</v>
      </c>
      <c r="K28" s="8">
        <v>2639</v>
      </c>
      <c r="L28" s="8">
        <v>4012</v>
      </c>
      <c r="M28" s="8">
        <v>12150</v>
      </c>
      <c r="N28" s="8">
        <v>1693</v>
      </c>
      <c r="O28" s="8">
        <v>1272</v>
      </c>
      <c r="P28" s="8">
        <v>-659</v>
      </c>
      <c r="Q28" s="8">
        <v>2127</v>
      </c>
      <c r="R28" s="8">
        <v>3073</v>
      </c>
      <c r="S28" s="8">
        <v>2820</v>
      </c>
      <c r="T28" s="8">
        <v>2104</v>
      </c>
      <c r="U28" s="8">
        <v>8806</v>
      </c>
      <c r="V28" s="8">
        <v>829</v>
      </c>
      <c r="W28" s="8">
        <v>179</v>
      </c>
      <c r="X28" s="8">
        <v>-284</v>
      </c>
      <c r="Y28" s="8">
        <v>720</v>
      </c>
      <c r="Z28" s="8">
        <v>723</v>
      </c>
      <c r="AA28" s="8">
        <v>386</v>
      </c>
      <c r="AB28" s="8">
        <v>466</v>
      </c>
      <c r="AC28" s="8">
        <v>2060</v>
      </c>
      <c r="AD28" s="8">
        <v>775</v>
      </c>
      <c r="AE28" s="8">
        <v>303</v>
      </c>
      <c r="AF28" s="8">
        <v>664</v>
      </c>
      <c r="AG28" s="8">
        <v>2057</v>
      </c>
      <c r="AH28" s="8">
        <v>25772</v>
      </c>
      <c r="AI28" s="8">
        <v>23574</v>
      </c>
      <c r="AJ28" s="8">
        <v>51390</v>
      </c>
    </row>
    <row r="29" spans="1:36" x14ac:dyDescent="0.15">
      <c r="A29" s="9">
        <v>31382</v>
      </c>
      <c r="B29" s="8">
        <v>10244</v>
      </c>
      <c r="C29" s="8">
        <v>11725</v>
      </c>
      <c r="D29" s="8">
        <v>-3641</v>
      </c>
      <c r="E29" s="8">
        <v>18213</v>
      </c>
      <c r="F29" s="8">
        <v>7610</v>
      </c>
      <c r="G29" s="8">
        <v>7440</v>
      </c>
      <c r="H29" s="8">
        <v>-4159</v>
      </c>
      <c r="I29" s="8">
        <v>10625</v>
      </c>
      <c r="J29" s="8">
        <v>5234</v>
      </c>
      <c r="K29" s="8">
        <v>2892</v>
      </c>
      <c r="L29" s="8">
        <v>4607</v>
      </c>
      <c r="M29" s="8">
        <v>13732</v>
      </c>
      <c r="N29" s="8">
        <v>2476</v>
      </c>
      <c r="O29" s="8">
        <v>1414</v>
      </c>
      <c r="P29" s="8">
        <v>-197</v>
      </c>
      <c r="Q29" s="8">
        <v>3514</v>
      </c>
      <c r="R29" s="8">
        <v>3268</v>
      </c>
      <c r="S29" s="8">
        <v>3421</v>
      </c>
      <c r="T29" s="8">
        <v>2032</v>
      </c>
      <c r="U29" s="8">
        <v>9530</v>
      </c>
      <c r="V29" s="8">
        <v>789</v>
      </c>
      <c r="W29" s="8">
        <v>222</v>
      </c>
      <c r="X29" s="8">
        <v>21</v>
      </c>
      <c r="Y29" s="8">
        <v>1028</v>
      </c>
      <c r="Z29" s="8">
        <v>679</v>
      </c>
      <c r="AA29" s="8">
        <v>225</v>
      </c>
      <c r="AB29" s="8">
        <v>371</v>
      </c>
      <c r="AC29" s="8">
        <v>1760</v>
      </c>
      <c r="AD29" s="8">
        <v>842</v>
      </c>
      <c r="AE29" s="8">
        <v>339</v>
      </c>
      <c r="AF29" s="8">
        <v>966</v>
      </c>
      <c r="AG29" s="8">
        <v>2462</v>
      </c>
      <c r="AH29" s="8">
        <v>31142</v>
      </c>
      <c r="AI29" s="8">
        <v>27678</v>
      </c>
      <c r="AJ29" s="8">
        <v>60864</v>
      </c>
    </row>
    <row r="30" spans="1:36" x14ac:dyDescent="0.15">
      <c r="A30" s="9">
        <v>31472</v>
      </c>
      <c r="B30" s="8">
        <v>11629</v>
      </c>
      <c r="C30" s="8">
        <v>10523</v>
      </c>
      <c r="D30" s="8">
        <v>-2127</v>
      </c>
      <c r="E30" s="8">
        <v>19910</v>
      </c>
      <c r="F30" s="8">
        <v>7431</v>
      </c>
      <c r="G30" s="8">
        <v>6925</v>
      </c>
      <c r="H30" s="8">
        <v>-3458</v>
      </c>
      <c r="I30" s="8">
        <v>10632</v>
      </c>
      <c r="J30" s="8">
        <v>5512</v>
      </c>
      <c r="K30" s="8">
        <v>2733</v>
      </c>
      <c r="L30" s="8">
        <v>3861</v>
      </c>
      <c r="M30" s="8">
        <v>13105</v>
      </c>
      <c r="N30" s="8">
        <v>2548</v>
      </c>
      <c r="O30" s="8">
        <v>1201</v>
      </c>
      <c r="P30" s="8">
        <v>-91</v>
      </c>
      <c r="Q30" s="8">
        <v>3479</v>
      </c>
      <c r="R30" s="8">
        <v>3774</v>
      </c>
      <c r="S30" s="8">
        <v>3249</v>
      </c>
      <c r="T30" s="8">
        <v>2522</v>
      </c>
      <c r="U30" s="8">
        <v>10354</v>
      </c>
      <c r="V30" s="8">
        <v>836</v>
      </c>
      <c r="W30" s="8">
        <v>341</v>
      </c>
      <c r="X30" s="8">
        <v>-26</v>
      </c>
      <c r="Y30" s="8">
        <v>1147</v>
      </c>
      <c r="Z30" s="8">
        <v>719</v>
      </c>
      <c r="AA30" s="8">
        <v>267</v>
      </c>
      <c r="AB30" s="8">
        <v>-543</v>
      </c>
      <c r="AC30" s="8">
        <v>928</v>
      </c>
      <c r="AD30" s="8">
        <v>689</v>
      </c>
      <c r="AE30" s="8">
        <v>511</v>
      </c>
      <c r="AF30" s="8">
        <v>-138</v>
      </c>
      <c r="AG30" s="8">
        <v>1377</v>
      </c>
      <c r="AH30" s="8">
        <v>33138</v>
      </c>
      <c r="AI30" s="8">
        <v>25750</v>
      </c>
      <c r="AJ30" s="8">
        <v>60932</v>
      </c>
    </row>
    <row r="31" spans="1:36" x14ac:dyDescent="0.15">
      <c r="A31" s="9">
        <v>31564</v>
      </c>
      <c r="B31" s="8">
        <v>9623</v>
      </c>
      <c r="C31" s="8">
        <v>9202</v>
      </c>
      <c r="D31" s="8">
        <v>-3145</v>
      </c>
      <c r="E31" s="8">
        <v>15149</v>
      </c>
      <c r="F31" s="8">
        <v>7808</v>
      </c>
      <c r="G31" s="8">
        <v>5552</v>
      </c>
      <c r="H31" s="8">
        <v>-2830</v>
      </c>
      <c r="I31" s="8">
        <v>9803</v>
      </c>
      <c r="J31" s="8">
        <v>6533</v>
      </c>
      <c r="K31" s="8">
        <v>3118</v>
      </c>
      <c r="L31" s="8">
        <v>4020</v>
      </c>
      <c r="M31" s="8">
        <v>14390</v>
      </c>
      <c r="N31" s="8">
        <v>2513</v>
      </c>
      <c r="O31" s="8">
        <v>1197</v>
      </c>
      <c r="P31" s="8">
        <v>-470</v>
      </c>
      <c r="Q31" s="8">
        <v>2233</v>
      </c>
      <c r="R31" s="8">
        <v>4177</v>
      </c>
      <c r="S31" s="8">
        <v>3546</v>
      </c>
      <c r="T31" s="8">
        <v>2770</v>
      </c>
      <c r="U31" s="8">
        <v>11765</v>
      </c>
      <c r="V31" s="8">
        <v>864</v>
      </c>
      <c r="W31" s="8">
        <v>148</v>
      </c>
      <c r="X31" s="8">
        <v>151</v>
      </c>
      <c r="Y31" s="8">
        <v>750</v>
      </c>
      <c r="Z31" s="8">
        <v>674</v>
      </c>
      <c r="AA31" s="8">
        <v>327</v>
      </c>
      <c r="AB31" s="8">
        <v>-787</v>
      </c>
      <c r="AC31" s="8">
        <v>1137</v>
      </c>
      <c r="AD31" s="8">
        <v>802</v>
      </c>
      <c r="AE31" s="8">
        <v>267</v>
      </c>
      <c r="AF31" s="8">
        <v>291</v>
      </c>
      <c r="AG31" s="8">
        <v>1625</v>
      </c>
      <c r="AH31" s="8">
        <v>32994</v>
      </c>
      <c r="AI31" s="8">
        <v>23357</v>
      </c>
      <c r="AJ31" s="8">
        <v>56852</v>
      </c>
    </row>
    <row r="32" spans="1:36" x14ac:dyDescent="0.15">
      <c r="A32" s="9">
        <v>31656</v>
      </c>
      <c r="B32" s="8">
        <v>8403</v>
      </c>
      <c r="C32" s="8">
        <v>12290</v>
      </c>
      <c r="D32" s="8">
        <v>-2476</v>
      </c>
      <c r="E32" s="8">
        <v>18402</v>
      </c>
      <c r="F32" s="8">
        <v>7218</v>
      </c>
      <c r="G32" s="8">
        <v>7321</v>
      </c>
      <c r="H32" s="8">
        <v>-3195</v>
      </c>
      <c r="I32" s="8">
        <v>11086</v>
      </c>
      <c r="J32" s="8">
        <v>5345</v>
      </c>
      <c r="K32" s="8">
        <v>3418</v>
      </c>
      <c r="L32" s="8">
        <v>4157</v>
      </c>
      <c r="M32" s="8">
        <v>11882</v>
      </c>
      <c r="N32" s="8">
        <v>2089</v>
      </c>
      <c r="O32" s="8">
        <v>1560</v>
      </c>
      <c r="P32" s="8">
        <v>-1094</v>
      </c>
      <c r="Q32" s="8">
        <v>2290</v>
      </c>
      <c r="R32" s="8">
        <v>3448</v>
      </c>
      <c r="S32" s="8">
        <v>4211</v>
      </c>
      <c r="T32" s="8">
        <v>2068</v>
      </c>
      <c r="U32" s="8">
        <v>9394</v>
      </c>
      <c r="V32" s="8">
        <v>904</v>
      </c>
      <c r="W32" s="8">
        <v>208</v>
      </c>
      <c r="X32" s="8">
        <v>-229</v>
      </c>
      <c r="Y32" s="8">
        <v>852</v>
      </c>
      <c r="Z32" s="8">
        <v>685</v>
      </c>
      <c r="AA32" s="8">
        <v>278</v>
      </c>
      <c r="AB32" s="8">
        <v>142</v>
      </c>
      <c r="AC32" s="8">
        <v>1150</v>
      </c>
      <c r="AD32" s="8">
        <v>723</v>
      </c>
      <c r="AE32" s="8">
        <v>306</v>
      </c>
      <c r="AF32" s="8">
        <v>627</v>
      </c>
      <c r="AG32" s="8">
        <v>1635</v>
      </c>
      <c r="AH32" s="8">
        <v>28815</v>
      </c>
      <c r="AI32" s="8">
        <v>29592</v>
      </c>
      <c r="AJ32" s="8">
        <v>56691</v>
      </c>
    </row>
    <row r="33" spans="1:36" x14ac:dyDescent="0.15">
      <c r="A33" s="9">
        <v>31747</v>
      </c>
      <c r="B33" s="8">
        <v>12709</v>
      </c>
      <c r="C33" s="8">
        <v>12826</v>
      </c>
      <c r="D33" s="8">
        <v>-1397</v>
      </c>
      <c r="E33" s="8">
        <v>24323</v>
      </c>
      <c r="F33" s="8">
        <v>7530</v>
      </c>
      <c r="G33" s="8">
        <v>8440</v>
      </c>
      <c r="H33" s="8">
        <v>-3812</v>
      </c>
      <c r="I33" s="8">
        <v>11900</v>
      </c>
      <c r="J33" s="8">
        <v>5120</v>
      </c>
      <c r="K33" s="8">
        <v>3250</v>
      </c>
      <c r="L33" s="8">
        <v>4969</v>
      </c>
      <c r="M33" s="8">
        <v>12301</v>
      </c>
      <c r="N33" s="8">
        <v>2263</v>
      </c>
      <c r="O33" s="8">
        <v>2005</v>
      </c>
      <c r="P33" s="8">
        <v>-1344</v>
      </c>
      <c r="Q33" s="8">
        <v>2659</v>
      </c>
      <c r="R33" s="8">
        <v>3530</v>
      </c>
      <c r="S33" s="8">
        <v>4507</v>
      </c>
      <c r="T33" s="8">
        <v>1281</v>
      </c>
      <c r="U33" s="8">
        <v>8985</v>
      </c>
      <c r="V33" s="8">
        <v>892</v>
      </c>
      <c r="W33" s="8">
        <v>309</v>
      </c>
      <c r="X33" s="8">
        <v>-260</v>
      </c>
      <c r="Y33" s="8">
        <v>910</v>
      </c>
      <c r="Z33" s="8">
        <v>576</v>
      </c>
      <c r="AA33" s="8">
        <v>185</v>
      </c>
      <c r="AB33" s="8">
        <v>201</v>
      </c>
      <c r="AC33" s="8">
        <v>1007</v>
      </c>
      <c r="AD33" s="8">
        <v>860</v>
      </c>
      <c r="AE33" s="8">
        <v>442</v>
      </c>
      <c r="AF33" s="8">
        <v>362</v>
      </c>
      <c r="AG33" s="8">
        <v>1643</v>
      </c>
      <c r="AH33" s="8">
        <v>33480</v>
      </c>
      <c r="AI33" s="8">
        <v>31964</v>
      </c>
      <c r="AJ33" s="8">
        <v>63728</v>
      </c>
    </row>
    <row r="34" spans="1:36" x14ac:dyDescent="0.15">
      <c r="A34" s="9">
        <v>31837</v>
      </c>
      <c r="B34" s="8">
        <v>9839</v>
      </c>
      <c r="C34" s="8">
        <v>14819</v>
      </c>
      <c r="D34" s="8">
        <v>-2887</v>
      </c>
      <c r="E34" s="8">
        <v>21956</v>
      </c>
      <c r="F34" s="8">
        <v>8036</v>
      </c>
      <c r="G34" s="8">
        <v>9715</v>
      </c>
      <c r="H34" s="8">
        <v>-3921</v>
      </c>
      <c r="I34" s="8">
        <v>13572</v>
      </c>
      <c r="J34" s="8">
        <v>5556</v>
      </c>
      <c r="K34" s="8">
        <v>3066</v>
      </c>
      <c r="L34" s="8">
        <v>6292</v>
      </c>
      <c r="M34" s="8">
        <v>13876</v>
      </c>
      <c r="N34" s="8">
        <v>2566</v>
      </c>
      <c r="O34" s="8">
        <v>1430</v>
      </c>
      <c r="P34" s="8">
        <v>-794</v>
      </c>
      <c r="Q34" s="8">
        <v>2937</v>
      </c>
      <c r="R34" s="8">
        <v>3442</v>
      </c>
      <c r="S34" s="8">
        <v>4814</v>
      </c>
      <c r="T34" s="8">
        <v>1584</v>
      </c>
      <c r="U34" s="8">
        <v>9507</v>
      </c>
      <c r="V34" s="8">
        <v>891</v>
      </c>
      <c r="W34" s="8">
        <v>190</v>
      </c>
      <c r="X34" s="8">
        <v>-688</v>
      </c>
      <c r="Y34" s="8">
        <v>362</v>
      </c>
      <c r="Z34" s="8">
        <v>822</v>
      </c>
      <c r="AA34" s="8">
        <v>315</v>
      </c>
      <c r="AB34" s="8">
        <v>15</v>
      </c>
      <c r="AC34" s="8">
        <v>1197</v>
      </c>
      <c r="AD34" s="8">
        <v>778</v>
      </c>
      <c r="AE34" s="8">
        <v>709</v>
      </c>
      <c r="AF34" s="8">
        <v>399</v>
      </c>
      <c r="AG34" s="8">
        <v>1865</v>
      </c>
      <c r="AH34" s="8">
        <v>31930</v>
      </c>
      <c r="AI34" s="8">
        <v>35058</v>
      </c>
      <c r="AJ34" s="8">
        <v>65272</v>
      </c>
    </row>
    <row r="35" spans="1:36" x14ac:dyDescent="0.15">
      <c r="A35" s="9">
        <v>31929</v>
      </c>
      <c r="B35" s="8">
        <v>10350</v>
      </c>
      <c r="C35" s="8">
        <v>12758</v>
      </c>
      <c r="D35" s="8">
        <v>-2764</v>
      </c>
      <c r="E35" s="8">
        <v>20529</v>
      </c>
      <c r="F35" s="8">
        <v>7772</v>
      </c>
      <c r="G35" s="8">
        <v>7360</v>
      </c>
      <c r="H35" s="8">
        <v>-2177</v>
      </c>
      <c r="I35" s="8">
        <v>12697</v>
      </c>
      <c r="J35" s="8">
        <v>5754</v>
      </c>
      <c r="K35" s="8">
        <v>3437</v>
      </c>
      <c r="L35" s="8">
        <v>4300</v>
      </c>
      <c r="M35" s="8">
        <v>12453</v>
      </c>
      <c r="N35" s="8">
        <v>2133</v>
      </c>
      <c r="O35" s="8">
        <v>1205</v>
      </c>
      <c r="P35" s="8">
        <v>-745</v>
      </c>
      <c r="Q35" s="8">
        <v>2328</v>
      </c>
      <c r="R35" s="8">
        <v>4251</v>
      </c>
      <c r="S35" s="8">
        <v>3782</v>
      </c>
      <c r="T35" s="8">
        <v>1643</v>
      </c>
      <c r="U35" s="8">
        <v>9343</v>
      </c>
      <c r="V35" s="8">
        <v>828</v>
      </c>
      <c r="W35" s="8">
        <v>163</v>
      </c>
      <c r="X35" s="8">
        <v>-331</v>
      </c>
      <c r="Y35" s="8">
        <v>629</v>
      </c>
      <c r="Z35" s="8">
        <v>619</v>
      </c>
      <c r="AA35" s="8">
        <v>244</v>
      </c>
      <c r="AB35" s="8">
        <v>-478</v>
      </c>
      <c r="AC35" s="8">
        <v>430</v>
      </c>
      <c r="AD35" s="8">
        <v>726</v>
      </c>
      <c r="AE35" s="8">
        <v>167</v>
      </c>
      <c r="AF35" s="8">
        <v>552</v>
      </c>
      <c r="AG35" s="8">
        <v>1424</v>
      </c>
      <c r="AH35" s="8">
        <v>32433</v>
      </c>
      <c r="AI35" s="8">
        <v>29116</v>
      </c>
      <c r="AJ35" s="8">
        <v>59833</v>
      </c>
    </row>
    <row r="36" spans="1:36" x14ac:dyDescent="0.15">
      <c r="A36" s="9">
        <v>32021</v>
      </c>
      <c r="B36" s="8">
        <v>9509</v>
      </c>
      <c r="C36" s="8">
        <v>15572</v>
      </c>
      <c r="D36" s="8">
        <v>-2003</v>
      </c>
      <c r="E36" s="8">
        <v>23163</v>
      </c>
      <c r="F36" s="8">
        <v>7118</v>
      </c>
      <c r="G36" s="8">
        <v>10088</v>
      </c>
      <c r="H36" s="8">
        <v>-3371</v>
      </c>
      <c r="I36" s="8">
        <v>13596</v>
      </c>
      <c r="J36" s="8">
        <v>4640</v>
      </c>
      <c r="K36" s="8">
        <v>4387</v>
      </c>
      <c r="L36" s="8">
        <v>4950</v>
      </c>
      <c r="M36" s="8">
        <v>13022</v>
      </c>
      <c r="N36" s="8">
        <v>2031</v>
      </c>
      <c r="O36" s="8">
        <v>1464</v>
      </c>
      <c r="P36" s="8">
        <v>-48</v>
      </c>
      <c r="Q36" s="8">
        <v>3183</v>
      </c>
      <c r="R36" s="8">
        <v>3706</v>
      </c>
      <c r="S36" s="8">
        <v>4757</v>
      </c>
      <c r="T36" s="8">
        <v>918</v>
      </c>
      <c r="U36" s="8">
        <v>9046</v>
      </c>
      <c r="V36" s="8">
        <v>728</v>
      </c>
      <c r="W36" s="8">
        <v>291</v>
      </c>
      <c r="X36" s="8">
        <v>-847</v>
      </c>
      <c r="Y36" s="8">
        <v>147</v>
      </c>
      <c r="Z36" s="8">
        <v>750</v>
      </c>
      <c r="AA36" s="8">
        <v>330</v>
      </c>
      <c r="AB36" s="8">
        <v>-185</v>
      </c>
      <c r="AC36" s="8">
        <v>937</v>
      </c>
      <c r="AD36" s="8">
        <v>773</v>
      </c>
      <c r="AE36" s="8">
        <v>545</v>
      </c>
      <c r="AF36" s="8">
        <v>586</v>
      </c>
      <c r="AG36" s="8">
        <v>1898</v>
      </c>
      <c r="AH36" s="8">
        <v>29255</v>
      </c>
      <c r="AI36" s="8">
        <v>37434</v>
      </c>
      <c r="AJ36" s="8">
        <v>64992</v>
      </c>
    </row>
    <row r="37" spans="1:36" x14ac:dyDescent="0.15">
      <c r="A37" s="9">
        <v>32112</v>
      </c>
      <c r="B37" s="8">
        <v>14206</v>
      </c>
      <c r="C37" s="8">
        <v>15170</v>
      </c>
      <c r="D37" s="8">
        <v>-3141</v>
      </c>
      <c r="E37" s="8">
        <v>26320</v>
      </c>
      <c r="F37" s="8">
        <v>7032</v>
      </c>
      <c r="G37" s="8">
        <v>8841</v>
      </c>
      <c r="H37" s="8">
        <v>-4396</v>
      </c>
      <c r="I37" s="8">
        <v>11238</v>
      </c>
      <c r="J37" s="8">
        <v>4554</v>
      </c>
      <c r="K37" s="8">
        <v>4459</v>
      </c>
      <c r="L37" s="8">
        <v>7329</v>
      </c>
      <c r="M37" s="8">
        <v>15387</v>
      </c>
      <c r="N37" s="8">
        <v>1974</v>
      </c>
      <c r="O37" s="8">
        <v>1446</v>
      </c>
      <c r="P37" s="8">
        <v>-144</v>
      </c>
      <c r="Q37" s="8">
        <v>3012</v>
      </c>
      <c r="R37" s="8">
        <v>3053</v>
      </c>
      <c r="S37" s="8">
        <v>4200</v>
      </c>
      <c r="T37" s="8">
        <v>1143</v>
      </c>
      <c r="U37" s="8">
        <v>8061</v>
      </c>
      <c r="V37" s="8">
        <v>706</v>
      </c>
      <c r="W37" s="8">
        <v>206</v>
      </c>
      <c r="X37" s="8">
        <v>-440</v>
      </c>
      <c r="Y37" s="8">
        <v>447</v>
      </c>
      <c r="Z37" s="8">
        <v>662</v>
      </c>
      <c r="AA37" s="8">
        <v>98</v>
      </c>
      <c r="AB37" s="8">
        <v>-904</v>
      </c>
      <c r="AC37" s="8">
        <v>-102</v>
      </c>
      <c r="AD37" s="8">
        <v>833</v>
      </c>
      <c r="AE37" s="8">
        <v>32</v>
      </c>
      <c r="AF37" s="8">
        <v>553</v>
      </c>
      <c r="AG37" s="8">
        <v>1412</v>
      </c>
      <c r="AH37" s="8">
        <v>33020</v>
      </c>
      <c r="AI37" s="8">
        <v>34452</v>
      </c>
      <c r="AJ37" s="8">
        <v>65775</v>
      </c>
    </row>
    <row r="38" spans="1:36" x14ac:dyDescent="0.15">
      <c r="A38" s="9">
        <v>32203</v>
      </c>
      <c r="B38" s="8">
        <v>8547</v>
      </c>
      <c r="C38" s="8">
        <v>18575</v>
      </c>
      <c r="D38" s="8">
        <v>-4029</v>
      </c>
      <c r="E38" s="8">
        <v>23178</v>
      </c>
      <c r="F38" s="8">
        <v>8294</v>
      </c>
      <c r="G38" s="8">
        <v>11808</v>
      </c>
      <c r="H38" s="8">
        <v>-4823</v>
      </c>
      <c r="I38" s="8">
        <v>15040</v>
      </c>
      <c r="J38" s="8">
        <v>5691</v>
      </c>
      <c r="K38" s="8">
        <v>6643</v>
      </c>
      <c r="L38" s="8">
        <v>9097</v>
      </c>
      <c r="M38" s="8">
        <v>20476</v>
      </c>
      <c r="N38" s="8">
        <v>2252</v>
      </c>
      <c r="O38" s="8">
        <v>1841</v>
      </c>
      <c r="P38" s="8">
        <v>-459</v>
      </c>
      <c r="Q38" s="8">
        <v>3370</v>
      </c>
      <c r="R38" s="8">
        <v>4546</v>
      </c>
      <c r="S38" s="8">
        <v>6916</v>
      </c>
      <c r="T38" s="8">
        <v>1094</v>
      </c>
      <c r="U38" s="8">
        <v>12221</v>
      </c>
      <c r="V38" s="8">
        <v>791</v>
      </c>
      <c r="W38" s="8">
        <v>335</v>
      </c>
      <c r="X38" s="8">
        <v>-349</v>
      </c>
      <c r="Y38" s="8">
        <v>752</v>
      </c>
      <c r="Z38" s="8">
        <v>614</v>
      </c>
      <c r="AA38" s="8">
        <v>356</v>
      </c>
      <c r="AB38" s="8">
        <v>-1093</v>
      </c>
      <c r="AC38" s="8">
        <v>-81</v>
      </c>
      <c r="AD38" s="8">
        <v>826</v>
      </c>
      <c r="AE38" s="8">
        <v>788</v>
      </c>
      <c r="AF38" s="8">
        <v>562</v>
      </c>
      <c r="AG38" s="8">
        <v>2170</v>
      </c>
      <c r="AH38" s="8">
        <v>31561</v>
      </c>
      <c r="AI38" s="8">
        <v>47262</v>
      </c>
      <c r="AJ38" s="8">
        <v>77126</v>
      </c>
    </row>
    <row r="39" spans="1:36" x14ac:dyDescent="0.15">
      <c r="A39" s="9">
        <v>32295</v>
      </c>
      <c r="B39" s="8">
        <v>9821</v>
      </c>
      <c r="C39" s="8">
        <v>12173</v>
      </c>
      <c r="D39" s="8">
        <v>-4167</v>
      </c>
      <c r="E39" s="8">
        <v>17912</v>
      </c>
      <c r="F39" s="8">
        <v>8141</v>
      </c>
      <c r="G39" s="8">
        <v>6515</v>
      </c>
      <c r="H39" s="8">
        <v>-1833</v>
      </c>
      <c r="I39" s="8">
        <v>12584</v>
      </c>
      <c r="J39" s="8">
        <v>5573</v>
      </c>
      <c r="K39" s="8">
        <v>4953</v>
      </c>
      <c r="L39" s="8">
        <v>6344</v>
      </c>
      <c r="M39" s="8">
        <v>15915</v>
      </c>
      <c r="N39" s="8">
        <v>2232</v>
      </c>
      <c r="O39" s="8">
        <v>1201</v>
      </c>
      <c r="P39" s="8">
        <v>-589</v>
      </c>
      <c r="Q39" s="8">
        <v>2580</v>
      </c>
      <c r="R39" s="8">
        <v>3835</v>
      </c>
      <c r="S39" s="8">
        <v>4972</v>
      </c>
      <c r="T39" s="8">
        <v>1119</v>
      </c>
      <c r="U39" s="8">
        <v>9591</v>
      </c>
      <c r="V39" s="8">
        <v>830</v>
      </c>
      <c r="W39" s="8">
        <v>59</v>
      </c>
      <c r="X39" s="8">
        <v>-288</v>
      </c>
      <c r="Y39" s="8">
        <v>576</v>
      </c>
      <c r="Z39" s="8">
        <v>729</v>
      </c>
      <c r="AA39" s="8">
        <v>243</v>
      </c>
      <c r="AB39" s="8">
        <v>-947</v>
      </c>
      <c r="AC39" s="8">
        <v>67</v>
      </c>
      <c r="AD39" s="8">
        <v>740</v>
      </c>
      <c r="AE39" s="8">
        <v>77</v>
      </c>
      <c r="AF39" s="8">
        <v>361</v>
      </c>
      <c r="AG39" s="8">
        <v>1172</v>
      </c>
      <c r="AH39" s="8">
        <v>31901</v>
      </c>
      <c r="AI39" s="8">
        <v>30193</v>
      </c>
      <c r="AJ39" s="8">
        <v>60397</v>
      </c>
    </row>
    <row r="40" spans="1:36" x14ac:dyDescent="0.15">
      <c r="A40" s="9">
        <v>32387</v>
      </c>
      <c r="B40" s="8">
        <v>9053</v>
      </c>
      <c r="C40" s="8">
        <v>21495</v>
      </c>
      <c r="D40" s="8">
        <v>-7495</v>
      </c>
      <c r="E40" s="8">
        <v>23022</v>
      </c>
      <c r="F40" s="8">
        <v>7253</v>
      </c>
      <c r="G40" s="8">
        <v>12862</v>
      </c>
      <c r="H40" s="8">
        <v>-2076</v>
      </c>
      <c r="I40" s="8">
        <v>17807</v>
      </c>
      <c r="J40" s="8">
        <v>4843</v>
      </c>
      <c r="K40" s="8">
        <v>7507</v>
      </c>
      <c r="L40" s="8">
        <v>8992</v>
      </c>
      <c r="M40" s="8">
        <v>20482</v>
      </c>
      <c r="N40" s="8">
        <v>1787</v>
      </c>
      <c r="O40" s="8">
        <v>2589</v>
      </c>
      <c r="P40" s="8">
        <v>-333</v>
      </c>
      <c r="Q40" s="8">
        <v>3796</v>
      </c>
      <c r="R40" s="8">
        <v>3545</v>
      </c>
      <c r="S40" s="8">
        <v>8057</v>
      </c>
      <c r="T40" s="8">
        <v>1590</v>
      </c>
      <c r="U40" s="8">
        <v>12875</v>
      </c>
      <c r="V40" s="8">
        <v>677</v>
      </c>
      <c r="W40" s="8">
        <v>284</v>
      </c>
      <c r="X40" s="8">
        <v>-194</v>
      </c>
      <c r="Y40" s="8">
        <v>757</v>
      </c>
      <c r="Z40" s="8">
        <v>560</v>
      </c>
      <c r="AA40" s="8">
        <v>316</v>
      </c>
      <c r="AB40" s="8">
        <v>-143</v>
      </c>
      <c r="AC40" s="8">
        <v>778</v>
      </c>
      <c r="AD40" s="8">
        <v>813</v>
      </c>
      <c r="AE40" s="8">
        <v>477</v>
      </c>
      <c r="AF40" s="8">
        <v>-341</v>
      </c>
      <c r="AG40" s="8">
        <v>958</v>
      </c>
      <c r="AH40" s="8">
        <v>28531</v>
      </c>
      <c r="AI40" s="8">
        <v>53587</v>
      </c>
      <c r="AJ40" s="8">
        <v>80475</v>
      </c>
    </row>
    <row r="41" spans="1:36" x14ac:dyDescent="0.15">
      <c r="A41" s="9">
        <v>32478</v>
      </c>
      <c r="B41" s="8">
        <v>12550</v>
      </c>
      <c r="C41" s="8">
        <v>16998</v>
      </c>
      <c r="D41" s="8">
        <v>-7594</v>
      </c>
      <c r="E41" s="8">
        <v>21923</v>
      </c>
      <c r="F41" s="8">
        <v>7720</v>
      </c>
      <c r="G41" s="8">
        <v>10603</v>
      </c>
      <c r="H41" s="8">
        <v>-3167</v>
      </c>
      <c r="I41" s="8">
        <v>14924</v>
      </c>
      <c r="J41" s="8">
        <v>5651</v>
      </c>
      <c r="K41" s="8">
        <v>5861</v>
      </c>
      <c r="L41" s="8">
        <v>9828</v>
      </c>
      <c r="M41" s="8">
        <v>20480</v>
      </c>
      <c r="N41" s="8">
        <v>2194</v>
      </c>
      <c r="O41" s="8">
        <v>1533</v>
      </c>
      <c r="P41" s="8">
        <v>138</v>
      </c>
      <c r="Q41" s="8">
        <v>3618</v>
      </c>
      <c r="R41" s="8">
        <v>3685</v>
      </c>
      <c r="S41" s="8">
        <v>6079</v>
      </c>
      <c r="T41" s="8">
        <v>1425</v>
      </c>
      <c r="U41" s="8">
        <v>10872</v>
      </c>
      <c r="V41" s="8">
        <v>934</v>
      </c>
      <c r="W41" s="8">
        <v>184</v>
      </c>
      <c r="X41" s="8">
        <v>-232</v>
      </c>
      <c r="Y41" s="8">
        <v>876</v>
      </c>
      <c r="Z41" s="8">
        <v>660</v>
      </c>
      <c r="AA41" s="8">
        <v>168</v>
      </c>
      <c r="AB41" s="8">
        <v>-141</v>
      </c>
      <c r="AC41" s="8">
        <v>732</v>
      </c>
      <c r="AD41" s="8">
        <v>940</v>
      </c>
      <c r="AE41" s="8">
        <v>326</v>
      </c>
      <c r="AF41" s="8">
        <v>-257</v>
      </c>
      <c r="AG41" s="8">
        <v>1018</v>
      </c>
      <c r="AH41" s="8">
        <v>34334</v>
      </c>
      <c r="AI41" s="8">
        <v>41752</v>
      </c>
      <c r="AJ41" s="8">
        <v>74443</v>
      </c>
    </row>
    <row r="42" spans="1:36" x14ac:dyDescent="0.15">
      <c r="A42" s="9">
        <v>32568</v>
      </c>
      <c r="B42" s="8">
        <v>12245</v>
      </c>
      <c r="C42" s="8">
        <v>16594</v>
      </c>
      <c r="D42" s="8">
        <v>-11342</v>
      </c>
      <c r="E42" s="8">
        <v>17466</v>
      </c>
      <c r="F42" s="8">
        <v>8844</v>
      </c>
      <c r="G42" s="8">
        <v>11191</v>
      </c>
      <c r="H42" s="8">
        <v>-5125</v>
      </c>
      <c r="I42" s="8">
        <v>14678</v>
      </c>
      <c r="J42" s="8">
        <v>5872</v>
      </c>
      <c r="K42" s="8">
        <v>5637</v>
      </c>
      <c r="L42" s="8">
        <v>15327</v>
      </c>
      <c r="M42" s="8">
        <v>25976</v>
      </c>
      <c r="N42" s="8">
        <v>2581</v>
      </c>
      <c r="O42" s="8">
        <v>1708</v>
      </c>
      <c r="P42" s="8">
        <v>573</v>
      </c>
      <c r="Q42" s="8">
        <v>4615</v>
      </c>
      <c r="R42" s="8">
        <v>3881</v>
      </c>
      <c r="S42" s="8">
        <v>6773</v>
      </c>
      <c r="T42" s="8">
        <v>461</v>
      </c>
      <c r="U42" s="8">
        <v>10798</v>
      </c>
      <c r="V42" s="8">
        <v>805</v>
      </c>
      <c r="W42" s="8">
        <v>264</v>
      </c>
      <c r="X42" s="8">
        <v>92</v>
      </c>
      <c r="Y42" s="8">
        <v>1151</v>
      </c>
      <c r="Z42" s="8">
        <v>545</v>
      </c>
      <c r="AA42" s="8">
        <v>382</v>
      </c>
      <c r="AB42" s="8">
        <v>-458</v>
      </c>
      <c r="AC42" s="8">
        <v>514</v>
      </c>
      <c r="AD42" s="8">
        <v>842</v>
      </c>
      <c r="AE42" s="8">
        <v>439</v>
      </c>
      <c r="AF42" s="8">
        <v>472</v>
      </c>
      <c r="AG42" s="8">
        <v>1762</v>
      </c>
      <c r="AH42" s="8">
        <v>35615</v>
      </c>
      <c r="AI42" s="8">
        <v>42988</v>
      </c>
      <c r="AJ42" s="8">
        <v>76960</v>
      </c>
    </row>
    <row r="43" spans="1:36" x14ac:dyDescent="0.15">
      <c r="A43" s="9">
        <v>32660</v>
      </c>
      <c r="B43" s="8">
        <v>10588</v>
      </c>
      <c r="C43" s="8">
        <v>7549</v>
      </c>
      <c r="D43" s="8">
        <v>-11543</v>
      </c>
      <c r="E43" s="8">
        <v>6563</v>
      </c>
      <c r="F43" s="8">
        <v>7796</v>
      </c>
      <c r="G43" s="8">
        <v>4758</v>
      </c>
      <c r="H43" s="8">
        <v>-2136</v>
      </c>
      <c r="I43" s="8">
        <v>10186</v>
      </c>
      <c r="J43" s="8">
        <v>5966</v>
      </c>
      <c r="K43" s="8">
        <v>2771</v>
      </c>
      <c r="L43" s="8">
        <v>12915</v>
      </c>
      <c r="M43" s="8">
        <v>20792</v>
      </c>
      <c r="N43" s="8">
        <v>2102</v>
      </c>
      <c r="O43" s="8">
        <v>835</v>
      </c>
      <c r="P43" s="8">
        <v>-599</v>
      </c>
      <c r="Q43" s="8">
        <v>2091</v>
      </c>
      <c r="R43" s="8">
        <v>4242</v>
      </c>
      <c r="S43" s="8">
        <v>3256</v>
      </c>
      <c r="T43" s="8">
        <v>1541</v>
      </c>
      <c r="U43" s="8">
        <v>8722</v>
      </c>
      <c r="V43" s="8">
        <v>775</v>
      </c>
      <c r="W43" s="8">
        <v>24</v>
      </c>
      <c r="X43" s="8">
        <v>537</v>
      </c>
      <c r="Y43" s="8">
        <v>1326</v>
      </c>
      <c r="Z43" s="8">
        <v>733</v>
      </c>
      <c r="AA43" s="8">
        <v>78</v>
      </c>
      <c r="AB43" s="8">
        <v>-727</v>
      </c>
      <c r="AC43" s="8">
        <v>129</v>
      </c>
      <c r="AD43" s="8">
        <v>706</v>
      </c>
      <c r="AE43" s="8">
        <v>-162</v>
      </c>
      <c r="AF43" s="8">
        <v>12</v>
      </c>
      <c r="AG43" s="8">
        <v>565</v>
      </c>
      <c r="AH43" s="8">
        <v>32908</v>
      </c>
      <c r="AI43" s="8">
        <v>19109</v>
      </c>
      <c r="AJ43" s="8">
        <v>50374</v>
      </c>
    </row>
    <row r="44" spans="1:36" x14ac:dyDescent="0.15">
      <c r="A44" s="9">
        <v>32752</v>
      </c>
      <c r="B44" s="8">
        <v>5708</v>
      </c>
      <c r="C44" s="8">
        <v>14092</v>
      </c>
      <c r="D44" s="8">
        <v>-10427</v>
      </c>
      <c r="E44" s="8">
        <v>9342</v>
      </c>
      <c r="F44" s="8">
        <v>7117</v>
      </c>
      <c r="G44" s="8">
        <v>8958</v>
      </c>
      <c r="H44" s="8">
        <v>-2340</v>
      </c>
      <c r="I44" s="8">
        <v>13373</v>
      </c>
      <c r="J44" s="8">
        <v>4898</v>
      </c>
      <c r="K44" s="8">
        <v>4024</v>
      </c>
      <c r="L44" s="8">
        <v>11289</v>
      </c>
      <c r="M44" s="8">
        <v>19408</v>
      </c>
      <c r="N44" s="8">
        <v>1490</v>
      </c>
      <c r="O44" s="8">
        <v>1506</v>
      </c>
      <c r="P44" s="8">
        <v>-170</v>
      </c>
      <c r="Q44" s="8">
        <v>2642</v>
      </c>
      <c r="R44" s="8">
        <v>3694</v>
      </c>
      <c r="S44" s="8">
        <v>4972</v>
      </c>
      <c r="T44" s="8">
        <v>1338</v>
      </c>
      <c r="U44" s="8">
        <v>9752</v>
      </c>
      <c r="V44" s="8">
        <v>725</v>
      </c>
      <c r="W44" s="8">
        <v>159</v>
      </c>
      <c r="X44" s="8">
        <v>681</v>
      </c>
      <c r="Y44" s="8">
        <v>1572</v>
      </c>
      <c r="Z44" s="8">
        <v>611</v>
      </c>
      <c r="AA44" s="8">
        <v>266</v>
      </c>
      <c r="AB44" s="8">
        <v>-406</v>
      </c>
      <c r="AC44" s="8">
        <v>495</v>
      </c>
      <c r="AD44" s="8">
        <v>777</v>
      </c>
      <c r="AE44" s="8">
        <v>211</v>
      </c>
      <c r="AF44" s="8">
        <v>35</v>
      </c>
      <c r="AG44" s="8">
        <v>1038</v>
      </c>
      <c r="AH44" s="8">
        <v>25020</v>
      </c>
      <c r="AI44" s="8">
        <v>34188</v>
      </c>
      <c r="AJ44" s="8">
        <v>57622</v>
      </c>
    </row>
    <row r="45" spans="1:36" x14ac:dyDescent="0.15">
      <c r="A45" s="9">
        <v>32843</v>
      </c>
      <c r="B45" s="8">
        <v>12189</v>
      </c>
      <c r="C45" s="8">
        <v>14459</v>
      </c>
      <c r="D45" s="8">
        <v>-9163</v>
      </c>
      <c r="E45" s="8">
        <v>17454</v>
      </c>
      <c r="F45" s="8">
        <v>7866</v>
      </c>
      <c r="G45" s="8">
        <v>9150</v>
      </c>
      <c r="H45" s="8">
        <v>-1966</v>
      </c>
      <c r="I45" s="8">
        <v>14688</v>
      </c>
      <c r="J45" s="8">
        <v>4890</v>
      </c>
      <c r="K45" s="8">
        <v>3434</v>
      </c>
      <c r="L45" s="8">
        <v>9441</v>
      </c>
      <c r="M45" s="8">
        <v>16962</v>
      </c>
      <c r="N45" s="8">
        <v>2089</v>
      </c>
      <c r="O45" s="8">
        <v>1749</v>
      </c>
      <c r="P45" s="8">
        <v>136</v>
      </c>
      <c r="Q45" s="8">
        <v>3790</v>
      </c>
      <c r="R45" s="8">
        <v>3691</v>
      </c>
      <c r="S45" s="8">
        <v>3728</v>
      </c>
      <c r="T45" s="8">
        <v>872</v>
      </c>
      <c r="U45" s="8">
        <v>8039</v>
      </c>
      <c r="V45" s="8">
        <v>818</v>
      </c>
      <c r="W45" s="8">
        <v>309</v>
      </c>
      <c r="X45" s="8">
        <v>446</v>
      </c>
      <c r="Y45" s="8">
        <v>1580</v>
      </c>
      <c r="Z45" s="8">
        <v>703</v>
      </c>
      <c r="AA45" s="8">
        <v>106</v>
      </c>
      <c r="AB45" s="8">
        <v>-410</v>
      </c>
      <c r="AC45" s="8">
        <v>423</v>
      </c>
      <c r="AD45" s="8">
        <v>832</v>
      </c>
      <c r="AE45" s="8">
        <v>258</v>
      </c>
      <c r="AF45" s="8">
        <v>644</v>
      </c>
      <c r="AG45" s="8">
        <v>1749</v>
      </c>
      <c r="AH45" s="8">
        <v>33078</v>
      </c>
      <c r="AI45" s="8">
        <v>33193</v>
      </c>
      <c r="AJ45" s="8">
        <v>64685</v>
      </c>
    </row>
    <row r="46" spans="1:36" x14ac:dyDescent="0.15">
      <c r="A46" s="9">
        <v>32933</v>
      </c>
      <c r="B46" s="8">
        <v>10140</v>
      </c>
      <c r="C46" s="8">
        <v>13847</v>
      </c>
      <c r="D46" s="8">
        <v>-8884</v>
      </c>
      <c r="E46" s="8">
        <v>15072</v>
      </c>
      <c r="F46" s="8">
        <v>9598</v>
      </c>
      <c r="G46" s="8">
        <v>10226</v>
      </c>
      <c r="H46" s="8">
        <v>-3139</v>
      </c>
      <c r="I46" s="8">
        <v>16323</v>
      </c>
      <c r="J46" s="8">
        <v>6762</v>
      </c>
      <c r="K46" s="8">
        <v>3037</v>
      </c>
      <c r="L46" s="8">
        <v>11167</v>
      </c>
      <c r="M46" s="8">
        <v>20163</v>
      </c>
      <c r="N46" s="8">
        <v>2457</v>
      </c>
      <c r="O46" s="8">
        <v>1540</v>
      </c>
      <c r="P46" s="8">
        <v>267</v>
      </c>
      <c r="Q46" s="8">
        <v>4080</v>
      </c>
      <c r="R46" s="8">
        <v>4365</v>
      </c>
      <c r="S46" s="8">
        <v>4905</v>
      </c>
      <c r="T46" s="8">
        <v>716</v>
      </c>
      <c r="U46" s="8">
        <v>9734</v>
      </c>
      <c r="V46" s="8">
        <v>934</v>
      </c>
      <c r="W46" s="8">
        <v>238</v>
      </c>
      <c r="X46" s="8">
        <v>481</v>
      </c>
      <c r="Y46" s="8">
        <v>1660</v>
      </c>
      <c r="Z46" s="8">
        <v>639</v>
      </c>
      <c r="AA46" s="8">
        <v>280</v>
      </c>
      <c r="AB46" s="8">
        <v>-502</v>
      </c>
      <c r="AC46" s="8">
        <v>441</v>
      </c>
      <c r="AD46" s="8">
        <v>954</v>
      </c>
      <c r="AE46" s="8">
        <v>577</v>
      </c>
      <c r="AF46" s="8">
        <v>-106</v>
      </c>
      <c r="AG46" s="8">
        <v>1440</v>
      </c>
      <c r="AH46" s="8">
        <v>35849</v>
      </c>
      <c r="AI46" s="8">
        <v>34650</v>
      </c>
      <c r="AJ46" s="8">
        <v>68913</v>
      </c>
    </row>
    <row r="47" spans="1:36" x14ac:dyDescent="0.15">
      <c r="A47" s="9">
        <v>33025</v>
      </c>
      <c r="B47" s="8">
        <v>13609</v>
      </c>
      <c r="C47" s="8">
        <v>9801</v>
      </c>
      <c r="D47" s="8">
        <v>-7509</v>
      </c>
      <c r="E47" s="8">
        <v>15870</v>
      </c>
      <c r="F47" s="8">
        <v>9111</v>
      </c>
      <c r="G47" s="8">
        <v>5679</v>
      </c>
      <c r="H47" s="8">
        <v>-384</v>
      </c>
      <c r="I47" s="8">
        <v>14044</v>
      </c>
      <c r="J47" s="8">
        <v>7064</v>
      </c>
      <c r="K47" s="8">
        <v>2647</v>
      </c>
      <c r="L47" s="8">
        <v>6205</v>
      </c>
      <c r="M47" s="8">
        <v>15113</v>
      </c>
      <c r="N47" s="8">
        <v>2217</v>
      </c>
      <c r="O47" s="8">
        <v>967</v>
      </c>
      <c r="P47" s="8">
        <v>-485</v>
      </c>
      <c r="Q47" s="8">
        <v>2515</v>
      </c>
      <c r="R47" s="8">
        <v>4023</v>
      </c>
      <c r="S47" s="8">
        <v>3233</v>
      </c>
      <c r="T47" s="8">
        <v>86</v>
      </c>
      <c r="U47" s="8">
        <v>7090</v>
      </c>
      <c r="V47" s="8">
        <v>875</v>
      </c>
      <c r="W47" s="8">
        <v>54</v>
      </c>
      <c r="X47" s="8">
        <v>1182</v>
      </c>
      <c r="Y47" s="8">
        <v>2118</v>
      </c>
      <c r="Z47" s="8">
        <v>752</v>
      </c>
      <c r="AA47" s="8">
        <v>266</v>
      </c>
      <c r="AB47" s="8">
        <v>148</v>
      </c>
      <c r="AC47" s="8">
        <v>1190</v>
      </c>
      <c r="AD47" s="8">
        <v>811</v>
      </c>
      <c r="AE47" s="8">
        <v>-31</v>
      </c>
      <c r="AF47" s="8">
        <v>757</v>
      </c>
      <c r="AG47" s="8">
        <v>1552</v>
      </c>
      <c r="AH47" s="8">
        <v>38462</v>
      </c>
      <c r="AI47" s="8">
        <v>22616</v>
      </c>
      <c r="AJ47" s="8">
        <v>59492</v>
      </c>
    </row>
    <row r="48" spans="1:36" x14ac:dyDescent="0.15">
      <c r="A48" s="9">
        <v>33117</v>
      </c>
      <c r="B48" s="8">
        <v>10339</v>
      </c>
      <c r="C48" s="8">
        <v>10649</v>
      </c>
      <c r="D48" s="8">
        <v>-5141</v>
      </c>
      <c r="E48" s="8">
        <v>15513</v>
      </c>
      <c r="F48" s="8">
        <v>8473</v>
      </c>
      <c r="G48" s="8">
        <v>6884</v>
      </c>
      <c r="H48" s="8">
        <v>-2322</v>
      </c>
      <c r="I48" s="8">
        <v>12591</v>
      </c>
      <c r="J48" s="8">
        <v>6011</v>
      </c>
      <c r="K48" s="8">
        <v>2596</v>
      </c>
      <c r="L48" s="8">
        <v>6175</v>
      </c>
      <c r="M48" s="8">
        <v>14255</v>
      </c>
      <c r="N48" s="8">
        <v>1998</v>
      </c>
      <c r="O48" s="8">
        <v>1168</v>
      </c>
      <c r="P48" s="8">
        <v>446</v>
      </c>
      <c r="Q48" s="8">
        <v>3441</v>
      </c>
      <c r="R48" s="8">
        <v>3923</v>
      </c>
      <c r="S48" s="8">
        <v>2951</v>
      </c>
      <c r="T48" s="8">
        <v>267</v>
      </c>
      <c r="U48" s="8">
        <v>6799</v>
      </c>
      <c r="V48" s="8">
        <v>688</v>
      </c>
      <c r="W48" s="8">
        <v>116</v>
      </c>
      <c r="X48" s="8">
        <v>412</v>
      </c>
      <c r="Y48" s="8">
        <v>1281</v>
      </c>
      <c r="Z48" s="8">
        <v>767</v>
      </c>
      <c r="AA48" s="8">
        <v>268</v>
      </c>
      <c r="AB48" s="8">
        <v>-332</v>
      </c>
      <c r="AC48" s="8">
        <v>664</v>
      </c>
      <c r="AD48" s="8">
        <v>699</v>
      </c>
      <c r="AE48" s="8">
        <v>224</v>
      </c>
      <c r="AF48" s="8">
        <v>495</v>
      </c>
      <c r="AG48" s="8">
        <v>1460</v>
      </c>
      <c r="AH48" s="8">
        <v>32898</v>
      </c>
      <c r="AI48" s="8">
        <v>24856</v>
      </c>
      <c r="AJ48" s="8">
        <v>56004</v>
      </c>
    </row>
    <row r="49" spans="1:36" x14ac:dyDescent="0.15">
      <c r="A49" s="9">
        <v>33208</v>
      </c>
      <c r="B49" s="8">
        <v>12633</v>
      </c>
      <c r="C49" s="8">
        <v>7053</v>
      </c>
      <c r="D49" s="8">
        <v>-6389</v>
      </c>
      <c r="E49" s="8">
        <v>12963</v>
      </c>
      <c r="F49" s="8">
        <v>8802</v>
      </c>
      <c r="G49" s="8">
        <v>4374</v>
      </c>
      <c r="H49" s="8">
        <v>-3208</v>
      </c>
      <c r="I49" s="8">
        <v>9524</v>
      </c>
      <c r="J49" s="8">
        <v>5710</v>
      </c>
      <c r="K49" s="8">
        <v>990</v>
      </c>
      <c r="L49" s="8">
        <v>9002</v>
      </c>
      <c r="M49" s="8">
        <v>15175</v>
      </c>
      <c r="N49" s="8">
        <v>2253</v>
      </c>
      <c r="O49" s="8">
        <v>1016</v>
      </c>
      <c r="P49" s="8">
        <v>287</v>
      </c>
      <c r="Q49" s="8">
        <v>3385</v>
      </c>
      <c r="R49" s="8">
        <v>3638</v>
      </c>
      <c r="S49" s="8">
        <v>1717</v>
      </c>
      <c r="T49" s="8">
        <v>-471</v>
      </c>
      <c r="U49" s="8">
        <v>4542</v>
      </c>
      <c r="V49" s="8">
        <v>833</v>
      </c>
      <c r="W49" s="8">
        <v>59</v>
      </c>
      <c r="X49" s="8">
        <v>94</v>
      </c>
      <c r="Y49" s="8">
        <v>1051</v>
      </c>
      <c r="Z49" s="8">
        <v>617</v>
      </c>
      <c r="AA49" s="8">
        <v>28</v>
      </c>
      <c r="AB49" s="8">
        <v>49</v>
      </c>
      <c r="AC49" s="8">
        <v>655</v>
      </c>
      <c r="AD49" s="8">
        <v>891</v>
      </c>
      <c r="AE49" s="8">
        <v>-228</v>
      </c>
      <c r="AF49" s="8">
        <v>636</v>
      </c>
      <c r="AG49" s="8">
        <v>1341</v>
      </c>
      <c r="AH49" s="8">
        <v>35377</v>
      </c>
      <c r="AI49" s="8">
        <v>15009</v>
      </c>
      <c r="AJ49" s="8">
        <v>48636</v>
      </c>
    </row>
    <row r="50" spans="1:36" x14ac:dyDescent="0.15">
      <c r="A50" s="9">
        <v>33298</v>
      </c>
      <c r="B50" s="8">
        <v>11579</v>
      </c>
      <c r="C50" s="8">
        <v>12878</v>
      </c>
      <c r="D50" s="8">
        <v>-3372</v>
      </c>
      <c r="E50" s="8">
        <v>20751</v>
      </c>
      <c r="F50" s="8">
        <v>9146</v>
      </c>
      <c r="G50" s="8">
        <v>9336</v>
      </c>
      <c r="H50" s="8">
        <v>-5335</v>
      </c>
      <c r="I50" s="8">
        <v>12703</v>
      </c>
      <c r="J50" s="8">
        <v>6377</v>
      </c>
      <c r="K50" s="8">
        <v>4082</v>
      </c>
      <c r="L50" s="8">
        <v>8867</v>
      </c>
      <c r="M50" s="8">
        <v>18799</v>
      </c>
      <c r="N50" s="8">
        <v>2545</v>
      </c>
      <c r="O50" s="8">
        <v>1540</v>
      </c>
      <c r="P50" s="8">
        <v>575</v>
      </c>
      <c r="Q50" s="8">
        <v>4489</v>
      </c>
      <c r="R50" s="8">
        <v>4202</v>
      </c>
      <c r="S50" s="8">
        <v>4218</v>
      </c>
      <c r="T50" s="8">
        <v>-1111</v>
      </c>
      <c r="U50" s="8">
        <v>6967</v>
      </c>
      <c r="V50" s="8">
        <v>858</v>
      </c>
      <c r="W50" s="8">
        <v>272</v>
      </c>
      <c r="X50" s="8">
        <v>155</v>
      </c>
      <c r="Y50" s="8">
        <v>1350</v>
      </c>
      <c r="Z50" s="8">
        <v>670</v>
      </c>
      <c r="AA50" s="8">
        <v>215</v>
      </c>
      <c r="AB50" s="8">
        <v>-537</v>
      </c>
      <c r="AC50" s="8">
        <v>309</v>
      </c>
      <c r="AD50" s="8">
        <v>912</v>
      </c>
      <c r="AE50" s="8">
        <v>576</v>
      </c>
      <c r="AF50" s="8">
        <v>758</v>
      </c>
      <c r="AG50" s="8">
        <v>2288</v>
      </c>
      <c r="AH50" s="8">
        <v>36289</v>
      </c>
      <c r="AI50" s="8">
        <v>33117</v>
      </c>
      <c r="AJ50" s="8">
        <v>67656</v>
      </c>
    </row>
    <row r="51" spans="1:36" x14ac:dyDescent="0.15">
      <c r="A51" s="9">
        <v>33390</v>
      </c>
      <c r="B51" s="8">
        <v>12541</v>
      </c>
      <c r="C51" s="8">
        <v>5916</v>
      </c>
      <c r="D51" s="8">
        <v>-2304</v>
      </c>
      <c r="E51" s="8">
        <v>15483</v>
      </c>
      <c r="F51" s="8">
        <v>8529</v>
      </c>
      <c r="G51" s="8">
        <v>2919</v>
      </c>
      <c r="H51" s="8">
        <v>-3988</v>
      </c>
      <c r="I51" s="8">
        <v>6963</v>
      </c>
      <c r="J51" s="8">
        <v>6949</v>
      </c>
      <c r="K51" s="8">
        <v>2075</v>
      </c>
      <c r="L51" s="8">
        <v>5665</v>
      </c>
      <c r="M51" s="8">
        <v>13439</v>
      </c>
      <c r="N51" s="8">
        <v>1971</v>
      </c>
      <c r="O51" s="8">
        <v>895</v>
      </c>
      <c r="P51" s="8">
        <v>237</v>
      </c>
      <c r="Q51" s="8">
        <v>2928</v>
      </c>
      <c r="R51" s="8">
        <v>4401</v>
      </c>
      <c r="S51" s="8">
        <v>1719</v>
      </c>
      <c r="T51" s="8">
        <v>-476</v>
      </c>
      <c r="U51" s="8">
        <v>4710</v>
      </c>
      <c r="V51" s="8">
        <v>881</v>
      </c>
      <c r="W51" s="8">
        <v>-39</v>
      </c>
      <c r="X51" s="8">
        <v>155</v>
      </c>
      <c r="Y51" s="8">
        <v>932</v>
      </c>
      <c r="Z51" s="8">
        <v>789</v>
      </c>
      <c r="AA51" s="8">
        <v>110</v>
      </c>
      <c r="AB51" s="8">
        <v>-332</v>
      </c>
      <c r="AC51" s="8">
        <v>137</v>
      </c>
      <c r="AD51" s="8">
        <v>961</v>
      </c>
      <c r="AE51" s="8">
        <v>-145</v>
      </c>
      <c r="AF51" s="8">
        <v>1043</v>
      </c>
      <c r="AG51" s="8">
        <v>2020</v>
      </c>
      <c r="AH51" s="8">
        <v>37022</v>
      </c>
      <c r="AI51" s="8">
        <v>13450</v>
      </c>
      <c r="AJ51" s="8">
        <v>46612</v>
      </c>
    </row>
    <row r="52" spans="1:36" x14ac:dyDescent="0.15">
      <c r="A52" s="9">
        <v>33482</v>
      </c>
      <c r="B52" s="8">
        <v>10526</v>
      </c>
      <c r="C52" s="8">
        <v>11509</v>
      </c>
      <c r="D52" s="8">
        <v>-2989</v>
      </c>
      <c r="E52" s="8">
        <v>17983</v>
      </c>
      <c r="F52" s="8">
        <v>7932</v>
      </c>
      <c r="G52" s="8">
        <v>6637</v>
      </c>
      <c r="H52" s="8">
        <v>-4626</v>
      </c>
      <c r="I52" s="8">
        <v>9036</v>
      </c>
      <c r="J52" s="8">
        <v>5929</v>
      </c>
      <c r="K52" s="8">
        <v>3210</v>
      </c>
      <c r="L52" s="8">
        <v>7384</v>
      </c>
      <c r="M52" s="8">
        <v>15033</v>
      </c>
      <c r="N52" s="8">
        <v>1908</v>
      </c>
      <c r="O52" s="8">
        <v>1103</v>
      </c>
      <c r="P52" s="8">
        <v>156</v>
      </c>
      <c r="Q52" s="8">
        <v>2738</v>
      </c>
      <c r="R52" s="8">
        <v>3670</v>
      </c>
      <c r="S52" s="8">
        <v>2982</v>
      </c>
      <c r="T52" s="8">
        <v>-185</v>
      </c>
      <c r="U52" s="8">
        <v>6679</v>
      </c>
      <c r="V52" s="8">
        <v>739</v>
      </c>
      <c r="W52" s="8">
        <v>51</v>
      </c>
      <c r="X52" s="8">
        <v>91</v>
      </c>
      <c r="Y52" s="8">
        <v>934</v>
      </c>
      <c r="Z52" s="8">
        <v>688</v>
      </c>
      <c r="AA52" s="8">
        <v>210</v>
      </c>
      <c r="AB52" s="8">
        <v>90</v>
      </c>
      <c r="AC52" s="8">
        <v>1223</v>
      </c>
      <c r="AD52" s="8">
        <v>819</v>
      </c>
      <c r="AE52" s="8">
        <v>110</v>
      </c>
      <c r="AF52" s="8">
        <v>79</v>
      </c>
      <c r="AG52" s="8">
        <v>1197</v>
      </c>
      <c r="AH52" s="8">
        <v>32211</v>
      </c>
      <c r="AI52" s="8">
        <v>25812</v>
      </c>
      <c r="AJ52" s="8">
        <v>54823</v>
      </c>
    </row>
    <row r="53" spans="1:36" x14ac:dyDescent="0.15">
      <c r="A53" s="9">
        <v>33573</v>
      </c>
      <c r="B53" s="8">
        <v>11305</v>
      </c>
      <c r="C53" s="8">
        <v>4838</v>
      </c>
      <c r="D53" s="8">
        <v>-3719</v>
      </c>
      <c r="E53" s="8">
        <v>11358</v>
      </c>
      <c r="F53" s="8">
        <v>8493</v>
      </c>
      <c r="G53" s="8">
        <v>2586</v>
      </c>
      <c r="H53" s="8">
        <v>-4506</v>
      </c>
      <c r="I53" s="8">
        <v>5674</v>
      </c>
      <c r="J53" s="8">
        <v>6086</v>
      </c>
      <c r="K53" s="8">
        <v>812</v>
      </c>
      <c r="L53" s="8">
        <v>9047</v>
      </c>
      <c r="M53" s="8">
        <v>14457</v>
      </c>
      <c r="N53" s="8">
        <v>2095</v>
      </c>
      <c r="O53" s="8">
        <v>477</v>
      </c>
      <c r="P53" s="8">
        <v>-325</v>
      </c>
      <c r="Q53" s="8">
        <v>1825</v>
      </c>
      <c r="R53" s="8">
        <v>3624</v>
      </c>
      <c r="S53" s="8">
        <v>909</v>
      </c>
      <c r="T53" s="8">
        <v>-87</v>
      </c>
      <c r="U53" s="8">
        <v>4662</v>
      </c>
      <c r="V53" s="8">
        <v>791</v>
      </c>
      <c r="W53" s="8">
        <v>2</v>
      </c>
      <c r="X53" s="8">
        <v>-30</v>
      </c>
      <c r="Y53" s="8">
        <v>813</v>
      </c>
      <c r="Z53" s="8">
        <v>644</v>
      </c>
      <c r="AA53" s="8">
        <v>-130</v>
      </c>
      <c r="AB53" s="8">
        <v>-419</v>
      </c>
      <c r="AC53" s="8">
        <v>327</v>
      </c>
      <c r="AD53" s="8">
        <v>994</v>
      </c>
      <c r="AE53" s="8">
        <v>-204</v>
      </c>
      <c r="AF53" s="8">
        <v>39</v>
      </c>
      <c r="AG53" s="8">
        <v>1006</v>
      </c>
      <c r="AH53" s="8">
        <v>34032</v>
      </c>
      <c r="AI53" s="8">
        <v>9290</v>
      </c>
      <c r="AJ53" s="8">
        <v>40122</v>
      </c>
    </row>
    <row r="54" spans="1:36" x14ac:dyDescent="0.15">
      <c r="A54" s="9">
        <v>33664</v>
      </c>
      <c r="B54" s="8">
        <v>13105</v>
      </c>
      <c r="C54" s="8">
        <v>11443</v>
      </c>
      <c r="D54" s="8">
        <v>-5164</v>
      </c>
      <c r="E54" s="8">
        <v>18314</v>
      </c>
      <c r="F54" s="8">
        <v>9173</v>
      </c>
      <c r="G54" s="8">
        <v>7741</v>
      </c>
      <c r="H54" s="8">
        <v>-5954</v>
      </c>
      <c r="I54" s="8">
        <v>10058</v>
      </c>
      <c r="J54" s="8">
        <v>7046</v>
      </c>
      <c r="K54" s="8">
        <v>3291</v>
      </c>
      <c r="L54" s="8">
        <v>11028</v>
      </c>
      <c r="M54" s="8">
        <v>19881</v>
      </c>
      <c r="N54" s="8">
        <v>2544</v>
      </c>
      <c r="O54" s="8">
        <v>1127</v>
      </c>
      <c r="P54" s="8">
        <v>50</v>
      </c>
      <c r="Q54" s="8">
        <v>3298</v>
      </c>
      <c r="R54" s="8">
        <v>4049</v>
      </c>
      <c r="S54" s="8">
        <v>2866</v>
      </c>
      <c r="T54" s="8">
        <v>-293</v>
      </c>
      <c r="U54" s="8">
        <v>6836</v>
      </c>
      <c r="V54" s="8">
        <v>929</v>
      </c>
      <c r="W54" s="8">
        <v>60</v>
      </c>
      <c r="X54" s="8">
        <v>-154</v>
      </c>
      <c r="Y54" s="8">
        <v>884</v>
      </c>
      <c r="Z54" s="8">
        <v>736</v>
      </c>
      <c r="AA54" s="8">
        <v>160</v>
      </c>
      <c r="AB54" s="8">
        <v>-56</v>
      </c>
      <c r="AC54" s="8">
        <v>1074</v>
      </c>
      <c r="AD54" s="8">
        <v>851</v>
      </c>
      <c r="AE54" s="8">
        <v>384</v>
      </c>
      <c r="AF54" s="8">
        <v>543</v>
      </c>
      <c r="AG54" s="8">
        <v>1961</v>
      </c>
      <c r="AH54" s="8">
        <v>38433</v>
      </c>
      <c r="AI54" s="8">
        <v>27072</v>
      </c>
      <c r="AJ54" s="8">
        <v>62306</v>
      </c>
    </row>
    <row r="55" spans="1:36" x14ac:dyDescent="0.15">
      <c r="A55" s="9">
        <v>33756</v>
      </c>
      <c r="B55" s="8">
        <v>11054</v>
      </c>
      <c r="C55" s="8">
        <v>3388</v>
      </c>
      <c r="D55" s="8">
        <v>-1935</v>
      </c>
      <c r="E55" s="8">
        <v>11436</v>
      </c>
      <c r="F55" s="8">
        <v>7921</v>
      </c>
      <c r="G55" s="8">
        <v>1398</v>
      </c>
      <c r="H55" s="8">
        <v>-3341</v>
      </c>
      <c r="I55" s="8">
        <v>5076</v>
      </c>
      <c r="J55" s="8">
        <v>6785</v>
      </c>
      <c r="K55" s="8">
        <v>937</v>
      </c>
      <c r="L55" s="8">
        <v>6640</v>
      </c>
      <c r="M55" s="8">
        <v>12876</v>
      </c>
      <c r="N55" s="8">
        <v>2048</v>
      </c>
      <c r="O55" s="8">
        <v>190</v>
      </c>
      <c r="P55" s="8">
        <v>-539</v>
      </c>
      <c r="Q55" s="8">
        <v>1282</v>
      </c>
      <c r="R55" s="8">
        <v>3927</v>
      </c>
      <c r="S55" s="8">
        <v>908</v>
      </c>
      <c r="T55" s="8">
        <v>-749</v>
      </c>
      <c r="U55" s="8">
        <v>4300</v>
      </c>
      <c r="V55" s="8">
        <v>767</v>
      </c>
      <c r="W55" s="8">
        <v>-77</v>
      </c>
      <c r="X55" s="8">
        <v>-196</v>
      </c>
      <c r="Y55" s="8">
        <v>546</v>
      </c>
      <c r="Z55" s="8">
        <v>858</v>
      </c>
      <c r="AA55" s="8">
        <v>-76</v>
      </c>
      <c r="AB55" s="8">
        <v>-584</v>
      </c>
      <c r="AC55" s="8">
        <v>429</v>
      </c>
      <c r="AD55" s="8">
        <v>781</v>
      </c>
      <c r="AE55" s="8">
        <v>-262</v>
      </c>
      <c r="AF55" s="8">
        <v>704</v>
      </c>
      <c r="AG55" s="8">
        <v>1403</v>
      </c>
      <c r="AH55" s="8">
        <v>34141</v>
      </c>
      <c r="AI55" s="8">
        <v>6406</v>
      </c>
      <c r="AJ55" s="8">
        <v>37348</v>
      </c>
    </row>
    <row r="56" spans="1:36" x14ac:dyDescent="0.15">
      <c r="A56" s="9">
        <v>33848</v>
      </c>
      <c r="B56" s="8">
        <v>11050</v>
      </c>
      <c r="C56" s="8">
        <v>6423</v>
      </c>
      <c r="D56" s="8">
        <v>-3407</v>
      </c>
      <c r="E56" s="8">
        <v>12932</v>
      </c>
      <c r="F56" s="8">
        <v>8227</v>
      </c>
      <c r="G56" s="8">
        <v>3914</v>
      </c>
      <c r="H56" s="8">
        <v>-6596</v>
      </c>
      <c r="I56" s="8">
        <v>4619</v>
      </c>
      <c r="J56" s="8">
        <v>5806</v>
      </c>
      <c r="K56" s="8">
        <v>2169</v>
      </c>
      <c r="L56" s="8">
        <v>11467</v>
      </c>
      <c r="M56" s="8">
        <v>17951</v>
      </c>
      <c r="N56" s="8">
        <v>1833</v>
      </c>
      <c r="O56" s="8">
        <v>634</v>
      </c>
      <c r="P56" s="8">
        <v>-1324</v>
      </c>
      <c r="Q56" s="8">
        <v>736</v>
      </c>
      <c r="R56" s="8">
        <v>3637</v>
      </c>
      <c r="S56" s="8">
        <v>1815</v>
      </c>
      <c r="T56" s="8">
        <v>534</v>
      </c>
      <c r="U56" s="8">
        <v>6211</v>
      </c>
      <c r="V56" s="8">
        <v>723</v>
      </c>
      <c r="W56" s="8">
        <v>95</v>
      </c>
      <c r="X56" s="8">
        <v>-417</v>
      </c>
      <c r="Y56" s="8">
        <v>464</v>
      </c>
      <c r="Z56" s="8">
        <v>668</v>
      </c>
      <c r="AA56" s="8">
        <v>81</v>
      </c>
      <c r="AB56" s="8">
        <v>-431</v>
      </c>
      <c r="AC56" s="8">
        <v>555</v>
      </c>
      <c r="AD56" s="8">
        <v>886</v>
      </c>
      <c r="AE56" s="8">
        <v>-38</v>
      </c>
      <c r="AF56" s="8">
        <v>174</v>
      </c>
      <c r="AG56" s="8">
        <v>1200</v>
      </c>
      <c r="AH56" s="8">
        <v>32830</v>
      </c>
      <c r="AI56" s="8">
        <v>15093</v>
      </c>
      <c r="AJ56" s="8">
        <v>44668</v>
      </c>
    </row>
    <row r="57" spans="1:36" x14ac:dyDescent="0.15">
      <c r="A57" s="9">
        <v>33939</v>
      </c>
      <c r="B57" s="8">
        <v>11571</v>
      </c>
      <c r="C57" s="8">
        <v>1890</v>
      </c>
      <c r="D57" s="8">
        <v>-5250</v>
      </c>
      <c r="E57" s="8">
        <v>7069</v>
      </c>
      <c r="F57" s="8">
        <v>8498</v>
      </c>
      <c r="G57" s="8">
        <v>935</v>
      </c>
      <c r="H57" s="8">
        <v>-5120</v>
      </c>
      <c r="I57" s="8">
        <v>3383</v>
      </c>
      <c r="J57" s="8">
        <v>6301</v>
      </c>
      <c r="K57" s="8">
        <v>-113</v>
      </c>
      <c r="L57" s="8">
        <v>11289</v>
      </c>
      <c r="M57" s="8">
        <v>15989</v>
      </c>
      <c r="N57" s="8">
        <v>2088</v>
      </c>
      <c r="O57" s="8">
        <v>184</v>
      </c>
      <c r="P57" s="8">
        <v>-810</v>
      </c>
      <c r="Q57" s="8">
        <v>1063</v>
      </c>
      <c r="R57" s="8">
        <v>3432</v>
      </c>
      <c r="S57" s="8">
        <v>336</v>
      </c>
      <c r="T57" s="8">
        <v>-230</v>
      </c>
      <c r="U57" s="8">
        <v>3760</v>
      </c>
      <c r="V57" s="8">
        <v>835</v>
      </c>
      <c r="W57" s="8">
        <v>-38</v>
      </c>
      <c r="X57" s="8">
        <v>-44</v>
      </c>
      <c r="Y57" s="8">
        <v>815</v>
      </c>
      <c r="Z57" s="8">
        <v>706</v>
      </c>
      <c r="AA57" s="8">
        <v>-86</v>
      </c>
      <c r="AB57" s="8">
        <v>462</v>
      </c>
      <c r="AC57" s="8">
        <v>1319</v>
      </c>
      <c r="AD57" s="8">
        <v>868</v>
      </c>
      <c r="AE57" s="8">
        <v>-321</v>
      </c>
      <c r="AF57" s="8">
        <v>-297</v>
      </c>
      <c r="AG57" s="8">
        <v>432</v>
      </c>
      <c r="AH57" s="8">
        <v>34299</v>
      </c>
      <c r="AI57" s="8">
        <v>2787</v>
      </c>
      <c r="AJ57" s="8">
        <v>33830</v>
      </c>
    </row>
    <row r="58" spans="1:36" x14ac:dyDescent="0.15">
      <c r="A58" s="9">
        <v>34029</v>
      </c>
      <c r="B58" s="8">
        <v>12716</v>
      </c>
      <c r="C58" s="8">
        <v>6812</v>
      </c>
      <c r="D58" s="8">
        <v>-5784</v>
      </c>
      <c r="E58" s="8">
        <v>12601</v>
      </c>
      <c r="F58" s="8">
        <v>8826</v>
      </c>
      <c r="G58" s="8">
        <v>4882</v>
      </c>
      <c r="H58" s="8">
        <v>-7738</v>
      </c>
      <c r="I58" s="8">
        <v>5046</v>
      </c>
      <c r="J58" s="8">
        <v>7057</v>
      </c>
      <c r="K58" s="8">
        <v>2476</v>
      </c>
      <c r="L58" s="8">
        <v>16153</v>
      </c>
      <c r="M58" s="8">
        <v>24193</v>
      </c>
      <c r="N58" s="8">
        <v>2249</v>
      </c>
      <c r="O58" s="8">
        <v>945</v>
      </c>
      <c r="P58" s="8">
        <v>-2136</v>
      </c>
      <c r="Q58" s="8">
        <v>654</v>
      </c>
      <c r="R58" s="8">
        <v>3905</v>
      </c>
      <c r="S58" s="8">
        <v>2859</v>
      </c>
      <c r="T58" s="8">
        <v>-1252</v>
      </c>
      <c r="U58" s="8">
        <v>5735</v>
      </c>
      <c r="V58" s="8">
        <v>830</v>
      </c>
      <c r="W58" s="8">
        <v>182</v>
      </c>
      <c r="X58" s="8">
        <v>-471</v>
      </c>
      <c r="Y58" s="8">
        <v>606</v>
      </c>
      <c r="Z58" s="8">
        <v>741</v>
      </c>
      <c r="AA58" s="8">
        <v>100</v>
      </c>
      <c r="AB58" s="8">
        <v>-182</v>
      </c>
      <c r="AC58" s="8">
        <v>899</v>
      </c>
      <c r="AD58" s="8">
        <v>849</v>
      </c>
      <c r="AE58" s="8">
        <v>246</v>
      </c>
      <c r="AF58" s="8">
        <v>1410</v>
      </c>
      <c r="AG58" s="8">
        <v>2685</v>
      </c>
      <c r="AH58" s="8">
        <v>37173</v>
      </c>
      <c r="AI58" s="8">
        <v>18502</v>
      </c>
      <c r="AJ58" s="8">
        <v>52419</v>
      </c>
    </row>
    <row r="59" spans="1:36" x14ac:dyDescent="0.15">
      <c r="A59" s="9">
        <v>34121</v>
      </c>
      <c r="B59" s="8">
        <v>11364</v>
      </c>
      <c r="C59" s="8">
        <v>-2497</v>
      </c>
      <c r="D59" s="8">
        <v>-3094</v>
      </c>
      <c r="E59" s="8">
        <v>4631</v>
      </c>
      <c r="F59" s="8">
        <v>8130</v>
      </c>
      <c r="G59" s="8">
        <v>-1766</v>
      </c>
      <c r="H59" s="8">
        <v>-5934</v>
      </c>
      <c r="I59" s="8">
        <v>-499</v>
      </c>
      <c r="J59" s="8">
        <v>6905</v>
      </c>
      <c r="K59" s="8">
        <v>-813</v>
      </c>
      <c r="L59" s="8">
        <v>10253</v>
      </c>
      <c r="M59" s="8">
        <v>14854</v>
      </c>
      <c r="N59" s="8">
        <v>2298</v>
      </c>
      <c r="O59" s="8">
        <v>-217</v>
      </c>
      <c r="P59" s="8">
        <v>-940</v>
      </c>
      <c r="Q59" s="8">
        <v>737</v>
      </c>
      <c r="R59" s="8">
        <v>3830</v>
      </c>
      <c r="S59" s="8">
        <v>-370</v>
      </c>
      <c r="T59" s="8">
        <v>796</v>
      </c>
      <c r="U59" s="8">
        <v>4472</v>
      </c>
      <c r="V59" s="8">
        <v>750</v>
      </c>
      <c r="W59" s="8">
        <v>-136</v>
      </c>
      <c r="X59" s="8">
        <v>-562</v>
      </c>
      <c r="Y59" s="8">
        <v>123</v>
      </c>
      <c r="Z59" s="8">
        <v>742</v>
      </c>
      <c r="AA59" s="8">
        <v>-51</v>
      </c>
      <c r="AB59" s="8">
        <v>-548</v>
      </c>
      <c r="AC59" s="8">
        <v>389</v>
      </c>
      <c r="AD59" s="8">
        <v>835</v>
      </c>
      <c r="AE59" s="8">
        <v>-490</v>
      </c>
      <c r="AF59" s="8">
        <v>29</v>
      </c>
      <c r="AG59" s="8">
        <v>549</v>
      </c>
      <c r="AH59" s="8">
        <v>34854</v>
      </c>
      <c r="AI59" s="8">
        <v>-6340</v>
      </c>
      <c r="AJ59" s="8">
        <v>25256</v>
      </c>
    </row>
    <row r="60" spans="1:36" x14ac:dyDescent="0.15">
      <c r="A60" s="9">
        <v>34213</v>
      </c>
      <c r="B60" s="8">
        <v>10665</v>
      </c>
      <c r="C60" s="8">
        <v>8122</v>
      </c>
      <c r="D60" s="8">
        <v>-2998</v>
      </c>
      <c r="E60" s="8">
        <v>14604</v>
      </c>
      <c r="F60" s="8">
        <v>7733</v>
      </c>
      <c r="G60" s="8">
        <v>3824</v>
      </c>
      <c r="H60" s="8">
        <v>-8573</v>
      </c>
      <c r="I60" s="8">
        <v>2028</v>
      </c>
      <c r="J60" s="8">
        <v>6503</v>
      </c>
      <c r="K60" s="8">
        <v>2385</v>
      </c>
      <c r="L60" s="8">
        <v>12267</v>
      </c>
      <c r="M60" s="8">
        <v>19658</v>
      </c>
      <c r="N60" s="8">
        <v>1910</v>
      </c>
      <c r="O60" s="8">
        <v>937</v>
      </c>
      <c r="P60" s="8">
        <v>-786</v>
      </c>
      <c r="Q60" s="8">
        <v>1674</v>
      </c>
      <c r="R60" s="8">
        <v>3442</v>
      </c>
      <c r="S60" s="8">
        <v>2221</v>
      </c>
      <c r="T60" s="8">
        <v>360</v>
      </c>
      <c r="U60" s="8">
        <v>6250</v>
      </c>
      <c r="V60" s="8">
        <v>761</v>
      </c>
      <c r="W60" s="8">
        <v>99</v>
      </c>
      <c r="X60" s="8">
        <v>-351</v>
      </c>
      <c r="Y60" s="8">
        <v>587</v>
      </c>
      <c r="Z60" s="8">
        <v>688</v>
      </c>
      <c r="AA60" s="8">
        <v>116</v>
      </c>
      <c r="AB60" s="8">
        <v>126</v>
      </c>
      <c r="AC60" s="8">
        <v>1176</v>
      </c>
      <c r="AD60" s="8">
        <v>790</v>
      </c>
      <c r="AE60" s="8">
        <v>97</v>
      </c>
      <c r="AF60" s="8">
        <v>-45</v>
      </c>
      <c r="AG60" s="8">
        <v>277</v>
      </c>
      <c r="AH60" s="8">
        <v>32506</v>
      </c>
      <c r="AI60" s="8">
        <v>17801</v>
      </c>
      <c r="AJ60" s="8">
        <v>48905</v>
      </c>
    </row>
    <row r="61" spans="1:36" x14ac:dyDescent="0.15">
      <c r="A61" s="9">
        <v>34304</v>
      </c>
      <c r="B61" s="8">
        <v>11399</v>
      </c>
      <c r="C61" s="8">
        <v>3199</v>
      </c>
      <c r="D61" s="8">
        <v>-2895</v>
      </c>
      <c r="E61" s="8">
        <v>10512</v>
      </c>
      <c r="F61" s="8">
        <v>8328</v>
      </c>
      <c r="G61" s="8">
        <v>1057</v>
      </c>
      <c r="H61" s="8">
        <v>-6473</v>
      </c>
      <c r="I61" s="8">
        <v>1944</v>
      </c>
      <c r="J61" s="8">
        <v>6378</v>
      </c>
      <c r="K61" s="8">
        <v>118</v>
      </c>
      <c r="L61" s="8">
        <v>10143</v>
      </c>
      <c r="M61" s="8">
        <v>15143</v>
      </c>
      <c r="N61" s="8">
        <v>1826</v>
      </c>
      <c r="O61" s="8">
        <v>163</v>
      </c>
      <c r="P61" s="8">
        <v>-799</v>
      </c>
      <c r="Q61" s="8">
        <v>796</v>
      </c>
      <c r="R61" s="8">
        <v>3467</v>
      </c>
      <c r="S61" s="8">
        <v>850</v>
      </c>
      <c r="T61" s="8">
        <v>842</v>
      </c>
      <c r="U61" s="8">
        <v>5376</v>
      </c>
      <c r="V61" s="8">
        <v>843</v>
      </c>
      <c r="W61" s="8">
        <v>-26</v>
      </c>
      <c r="X61" s="8">
        <v>-490</v>
      </c>
      <c r="Y61" s="8">
        <v>409</v>
      </c>
      <c r="Z61" s="8">
        <v>726</v>
      </c>
      <c r="AA61" s="8">
        <v>-57</v>
      </c>
      <c r="AB61" s="8">
        <v>-215</v>
      </c>
      <c r="AC61" s="8">
        <v>706</v>
      </c>
      <c r="AD61" s="8">
        <v>831</v>
      </c>
      <c r="AE61" s="8">
        <v>-445</v>
      </c>
      <c r="AF61" s="8">
        <v>-113</v>
      </c>
      <c r="AG61" s="8">
        <v>460</v>
      </c>
      <c r="AH61" s="8">
        <v>33806</v>
      </c>
      <c r="AI61" s="8">
        <v>4859</v>
      </c>
      <c r="AJ61" s="8">
        <v>35377</v>
      </c>
    </row>
    <row r="62" spans="1:36" x14ac:dyDescent="0.15">
      <c r="A62" s="9">
        <v>34394</v>
      </c>
      <c r="B62" s="8">
        <v>12350</v>
      </c>
      <c r="C62" s="8">
        <v>8097</v>
      </c>
      <c r="D62" s="8">
        <v>-2330</v>
      </c>
      <c r="E62" s="8">
        <v>16925</v>
      </c>
      <c r="F62" s="8">
        <v>8838</v>
      </c>
      <c r="G62" s="8">
        <v>4946</v>
      </c>
      <c r="H62" s="8">
        <v>-8543</v>
      </c>
      <c r="I62" s="8">
        <v>4272</v>
      </c>
      <c r="J62" s="8">
        <v>6803</v>
      </c>
      <c r="K62" s="8">
        <v>2279</v>
      </c>
      <c r="L62" s="8">
        <v>12793</v>
      </c>
      <c r="M62" s="8">
        <v>20379</v>
      </c>
      <c r="N62" s="8">
        <v>2393</v>
      </c>
      <c r="O62" s="8">
        <v>899</v>
      </c>
      <c r="P62" s="8">
        <v>-1445</v>
      </c>
      <c r="Q62" s="8">
        <v>1455</v>
      </c>
      <c r="R62" s="8">
        <v>3919</v>
      </c>
      <c r="S62" s="8">
        <v>2952</v>
      </c>
      <c r="T62" s="8">
        <v>1096</v>
      </c>
      <c r="U62" s="8">
        <v>8186</v>
      </c>
      <c r="V62" s="8">
        <v>824</v>
      </c>
      <c r="W62" s="8">
        <v>118</v>
      </c>
      <c r="X62" s="8">
        <v>-862</v>
      </c>
      <c r="Y62" s="8">
        <v>160</v>
      </c>
      <c r="Z62" s="8">
        <v>743</v>
      </c>
      <c r="AA62" s="8">
        <v>78</v>
      </c>
      <c r="AB62" s="8">
        <v>-425</v>
      </c>
      <c r="AC62" s="8">
        <v>647</v>
      </c>
      <c r="AD62" s="8">
        <v>852</v>
      </c>
      <c r="AE62" s="8">
        <v>170</v>
      </c>
      <c r="AF62" s="8">
        <v>-284</v>
      </c>
      <c r="AG62" s="8">
        <v>923</v>
      </c>
      <c r="AH62" s="8">
        <v>36734</v>
      </c>
      <c r="AI62" s="8">
        <v>19539</v>
      </c>
      <c r="AJ62" s="8">
        <v>52988</v>
      </c>
    </row>
    <row r="63" spans="1:36" x14ac:dyDescent="0.15">
      <c r="A63" s="9">
        <v>34486</v>
      </c>
      <c r="B63" s="8">
        <v>10359</v>
      </c>
      <c r="C63" s="8">
        <v>2511</v>
      </c>
      <c r="D63" s="8">
        <v>-3957</v>
      </c>
      <c r="E63" s="8">
        <v>7723</v>
      </c>
      <c r="F63" s="8">
        <v>7679</v>
      </c>
      <c r="G63" s="8">
        <v>871</v>
      </c>
      <c r="H63" s="8">
        <v>-5606</v>
      </c>
      <c r="I63" s="8">
        <v>1979</v>
      </c>
      <c r="J63" s="8">
        <v>6501</v>
      </c>
      <c r="K63" s="8">
        <v>459</v>
      </c>
      <c r="L63" s="8">
        <v>9733</v>
      </c>
      <c r="M63" s="8">
        <v>15201</v>
      </c>
      <c r="N63" s="8">
        <v>1878</v>
      </c>
      <c r="O63" s="8">
        <v>-5</v>
      </c>
      <c r="P63" s="8">
        <v>-948</v>
      </c>
      <c r="Q63" s="8">
        <v>532</v>
      </c>
      <c r="R63" s="8">
        <v>3671</v>
      </c>
      <c r="S63" s="8">
        <v>695</v>
      </c>
      <c r="T63" s="8">
        <v>1527</v>
      </c>
      <c r="U63" s="8">
        <v>6115</v>
      </c>
      <c r="V63" s="8">
        <v>688</v>
      </c>
      <c r="W63" s="8">
        <v>1</v>
      </c>
      <c r="X63" s="8">
        <v>-404</v>
      </c>
      <c r="Y63" s="8">
        <v>356</v>
      </c>
      <c r="Z63" s="8">
        <v>723</v>
      </c>
      <c r="AA63" s="8">
        <v>58</v>
      </c>
      <c r="AB63" s="8">
        <v>-361</v>
      </c>
      <c r="AC63" s="8">
        <v>671</v>
      </c>
      <c r="AD63" s="8">
        <v>817</v>
      </c>
      <c r="AE63" s="8">
        <v>-240</v>
      </c>
      <c r="AF63" s="8">
        <v>16</v>
      </c>
      <c r="AG63" s="8">
        <v>781</v>
      </c>
      <c r="AH63" s="8">
        <v>32321</v>
      </c>
      <c r="AI63" s="8">
        <v>4350</v>
      </c>
      <c r="AJ63" s="8">
        <v>33390</v>
      </c>
    </row>
    <row r="64" spans="1:36" x14ac:dyDescent="0.15">
      <c r="A64" s="9">
        <v>34578</v>
      </c>
      <c r="B64" s="8">
        <v>9484</v>
      </c>
      <c r="C64" s="8">
        <v>12369</v>
      </c>
      <c r="D64" s="8">
        <v>-2412</v>
      </c>
      <c r="E64" s="8">
        <v>18239</v>
      </c>
      <c r="F64" s="8">
        <v>6958</v>
      </c>
      <c r="G64" s="8">
        <v>6111</v>
      </c>
      <c r="H64" s="8">
        <v>-5694</v>
      </c>
      <c r="I64" s="8">
        <v>6389</v>
      </c>
      <c r="J64" s="8">
        <v>5616</v>
      </c>
      <c r="K64" s="8">
        <v>4131</v>
      </c>
      <c r="L64" s="8">
        <v>9339</v>
      </c>
      <c r="M64" s="8">
        <v>17582</v>
      </c>
      <c r="N64" s="8">
        <v>1572</v>
      </c>
      <c r="O64" s="8">
        <v>937</v>
      </c>
      <c r="P64" s="8">
        <v>-1504</v>
      </c>
      <c r="Q64" s="8">
        <v>625</v>
      </c>
      <c r="R64" s="8">
        <v>3571</v>
      </c>
      <c r="S64" s="8">
        <v>3563</v>
      </c>
      <c r="T64" s="8">
        <v>1487</v>
      </c>
      <c r="U64" s="8">
        <v>8871</v>
      </c>
      <c r="V64" s="8">
        <v>617</v>
      </c>
      <c r="W64" s="8">
        <v>175</v>
      </c>
      <c r="X64" s="8">
        <v>-409</v>
      </c>
      <c r="Y64" s="8">
        <v>473</v>
      </c>
      <c r="Z64" s="8">
        <v>642</v>
      </c>
      <c r="AA64" s="8">
        <v>265</v>
      </c>
      <c r="AB64" s="8">
        <v>-519</v>
      </c>
      <c r="AC64" s="8">
        <v>635</v>
      </c>
      <c r="AD64" s="8">
        <v>824</v>
      </c>
      <c r="AE64" s="8">
        <v>216</v>
      </c>
      <c r="AF64" s="8">
        <v>-288</v>
      </c>
      <c r="AG64" s="8">
        <v>940</v>
      </c>
      <c r="AH64" s="8">
        <v>29292</v>
      </c>
      <c r="AI64" s="8">
        <v>27767</v>
      </c>
      <c r="AJ64" s="8">
        <v>53789</v>
      </c>
    </row>
    <row r="65" spans="1:36" x14ac:dyDescent="0.15">
      <c r="A65" s="9">
        <v>34669</v>
      </c>
      <c r="B65" s="8">
        <v>11082</v>
      </c>
      <c r="C65" s="8">
        <v>2602</v>
      </c>
      <c r="D65" s="8">
        <v>-3658</v>
      </c>
      <c r="E65" s="8">
        <v>8814</v>
      </c>
      <c r="F65" s="8">
        <v>8311</v>
      </c>
      <c r="G65" s="8">
        <v>1405</v>
      </c>
      <c r="H65" s="8">
        <v>-4907</v>
      </c>
      <c r="I65" s="8">
        <v>3827</v>
      </c>
      <c r="J65" s="8">
        <v>6446</v>
      </c>
      <c r="K65" s="8">
        <v>-160</v>
      </c>
      <c r="L65" s="8">
        <v>9954</v>
      </c>
      <c r="M65" s="8">
        <v>14729</v>
      </c>
      <c r="N65" s="8">
        <v>1958</v>
      </c>
      <c r="O65" s="8">
        <v>38</v>
      </c>
      <c r="P65" s="8">
        <v>-1357</v>
      </c>
      <c r="Q65" s="8">
        <v>263</v>
      </c>
      <c r="R65" s="8">
        <v>3488</v>
      </c>
      <c r="S65" s="8">
        <v>751</v>
      </c>
      <c r="T65" s="8">
        <v>541</v>
      </c>
      <c r="U65" s="8">
        <v>5029</v>
      </c>
      <c r="V65" s="8">
        <v>845</v>
      </c>
      <c r="W65" s="8">
        <v>-82</v>
      </c>
      <c r="X65" s="8">
        <v>-753</v>
      </c>
      <c r="Y65" s="8">
        <v>104</v>
      </c>
      <c r="Z65" s="8">
        <v>693</v>
      </c>
      <c r="AA65" s="8">
        <v>-86</v>
      </c>
      <c r="AB65" s="8">
        <v>367</v>
      </c>
      <c r="AC65" s="8">
        <v>1218</v>
      </c>
      <c r="AD65" s="8">
        <v>766</v>
      </c>
      <c r="AE65" s="8">
        <v>-618</v>
      </c>
      <c r="AF65" s="8">
        <v>-187</v>
      </c>
      <c r="AG65" s="8">
        <v>155</v>
      </c>
      <c r="AH65" s="8">
        <v>33598</v>
      </c>
      <c r="AI65" s="8">
        <v>3850</v>
      </c>
      <c r="AJ65" s="8">
        <v>34176</v>
      </c>
    </row>
    <row r="66" spans="1:36" x14ac:dyDescent="0.15">
      <c r="A66" s="9">
        <v>34759</v>
      </c>
      <c r="B66" s="8">
        <v>11907</v>
      </c>
      <c r="C66" s="8">
        <v>9776</v>
      </c>
      <c r="D66" s="8">
        <v>-4447</v>
      </c>
      <c r="E66" s="8">
        <v>16038</v>
      </c>
      <c r="F66" s="8">
        <v>8516</v>
      </c>
      <c r="G66" s="8">
        <v>6915</v>
      </c>
      <c r="H66" s="8">
        <v>-6357</v>
      </c>
      <c r="I66" s="8">
        <v>8084</v>
      </c>
      <c r="J66" s="8">
        <v>7243</v>
      </c>
      <c r="K66" s="8">
        <v>3049</v>
      </c>
      <c r="L66" s="8">
        <v>10659</v>
      </c>
      <c r="M66" s="8">
        <v>19437</v>
      </c>
      <c r="N66" s="8">
        <v>2440</v>
      </c>
      <c r="O66" s="8">
        <v>943</v>
      </c>
      <c r="P66" s="8">
        <v>-2214</v>
      </c>
      <c r="Q66" s="8">
        <v>786</v>
      </c>
      <c r="R66" s="8">
        <v>4133</v>
      </c>
      <c r="S66" s="8">
        <v>3269</v>
      </c>
      <c r="T66" s="8">
        <v>1698</v>
      </c>
      <c r="U66" s="8">
        <v>9358</v>
      </c>
      <c r="V66" s="8">
        <v>792</v>
      </c>
      <c r="W66" s="8">
        <v>190</v>
      </c>
      <c r="X66" s="8">
        <v>-746</v>
      </c>
      <c r="Y66" s="8">
        <v>335</v>
      </c>
      <c r="Z66" s="8">
        <v>803</v>
      </c>
      <c r="AA66" s="8">
        <v>117</v>
      </c>
      <c r="AB66" s="8">
        <v>778</v>
      </c>
      <c r="AC66" s="8">
        <v>1931</v>
      </c>
      <c r="AD66" s="8">
        <v>848</v>
      </c>
      <c r="AE66" s="8">
        <v>437</v>
      </c>
      <c r="AF66" s="8">
        <v>629</v>
      </c>
      <c r="AG66" s="8">
        <v>2099</v>
      </c>
      <c r="AH66" s="8">
        <v>36697</v>
      </c>
      <c r="AI66" s="8">
        <v>24696</v>
      </c>
      <c r="AJ66" s="8">
        <v>58117</v>
      </c>
    </row>
    <row r="67" spans="1:36" x14ac:dyDescent="0.15">
      <c r="A67" s="9">
        <v>34851</v>
      </c>
      <c r="B67" s="8">
        <v>10610</v>
      </c>
      <c r="C67" s="8">
        <v>11205</v>
      </c>
      <c r="D67" s="8">
        <v>-2961</v>
      </c>
      <c r="E67" s="8">
        <v>17650</v>
      </c>
      <c r="F67" s="8">
        <v>7563</v>
      </c>
      <c r="G67" s="8">
        <v>4864</v>
      </c>
      <c r="H67" s="8">
        <v>-5062</v>
      </c>
      <c r="I67" s="8">
        <v>6371</v>
      </c>
      <c r="J67" s="8">
        <v>6749</v>
      </c>
      <c r="K67" s="8">
        <v>3560</v>
      </c>
      <c r="L67" s="8">
        <v>10272</v>
      </c>
      <c r="M67" s="8">
        <v>19066</v>
      </c>
      <c r="N67" s="8">
        <v>1983</v>
      </c>
      <c r="O67" s="8">
        <v>965</v>
      </c>
      <c r="P67" s="8">
        <v>-1994</v>
      </c>
      <c r="Q67" s="8">
        <v>577</v>
      </c>
      <c r="R67" s="8">
        <v>3602</v>
      </c>
      <c r="S67" s="8">
        <v>2925</v>
      </c>
      <c r="T67" s="8">
        <v>1375</v>
      </c>
      <c r="U67" s="8">
        <v>8159</v>
      </c>
      <c r="V67" s="8">
        <v>722</v>
      </c>
      <c r="W67" s="8">
        <v>27</v>
      </c>
      <c r="X67" s="8">
        <v>-748</v>
      </c>
      <c r="Y67" s="8">
        <v>104</v>
      </c>
      <c r="Z67" s="8">
        <v>744</v>
      </c>
      <c r="AA67" s="8">
        <v>171</v>
      </c>
      <c r="AB67" s="8">
        <v>-242</v>
      </c>
      <c r="AC67" s="8">
        <v>910</v>
      </c>
      <c r="AD67" s="8">
        <v>812</v>
      </c>
      <c r="AE67" s="8">
        <v>95</v>
      </c>
      <c r="AF67" s="8">
        <v>-640</v>
      </c>
      <c r="AG67" s="8">
        <v>450</v>
      </c>
      <c r="AH67" s="8">
        <v>32796</v>
      </c>
      <c r="AI67" s="8">
        <v>23812</v>
      </c>
      <c r="AJ67" s="8">
        <v>53332</v>
      </c>
    </row>
    <row r="68" spans="1:36" x14ac:dyDescent="0.15">
      <c r="A68" s="9">
        <v>34943</v>
      </c>
      <c r="B68" s="8">
        <v>9602</v>
      </c>
      <c r="C68" s="8">
        <v>12797</v>
      </c>
      <c r="D68" s="8">
        <v>-2527</v>
      </c>
      <c r="E68" s="8">
        <v>19088</v>
      </c>
      <c r="F68" s="8">
        <v>6873</v>
      </c>
      <c r="G68" s="8">
        <v>6962</v>
      </c>
      <c r="H68" s="8">
        <v>-4088</v>
      </c>
      <c r="I68" s="8">
        <v>8726</v>
      </c>
      <c r="J68" s="8">
        <v>6248</v>
      </c>
      <c r="K68" s="8">
        <v>4134</v>
      </c>
      <c r="L68" s="8">
        <v>8643</v>
      </c>
      <c r="M68" s="8">
        <v>17737</v>
      </c>
      <c r="N68" s="8">
        <v>1839</v>
      </c>
      <c r="O68" s="8">
        <v>1024</v>
      </c>
      <c r="P68" s="8">
        <v>-2144</v>
      </c>
      <c r="Q68" s="8">
        <v>419</v>
      </c>
      <c r="R68" s="8">
        <v>3498</v>
      </c>
      <c r="S68" s="8">
        <v>3651</v>
      </c>
      <c r="T68" s="8">
        <v>1123</v>
      </c>
      <c r="U68" s="8">
        <v>8722</v>
      </c>
      <c r="V68" s="8">
        <v>714</v>
      </c>
      <c r="W68" s="8">
        <v>143</v>
      </c>
      <c r="X68" s="8">
        <v>-623</v>
      </c>
      <c r="Y68" s="8">
        <v>426</v>
      </c>
      <c r="Z68" s="8">
        <v>754</v>
      </c>
      <c r="AA68" s="8">
        <v>238</v>
      </c>
      <c r="AB68" s="8">
        <v>-188</v>
      </c>
      <c r="AC68" s="8">
        <v>1096</v>
      </c>
      <c r="AD68" s="8">
        <v>804</v>
      </c>
      <c r="AE68" s="8">
        <v>193</v>
      </c>
      <c r="AF68" s="8">
        <v>-196</v>
      </c>
      <c r="AG68" s="8">
        <v>1042</v>
      </c>
      <c r="AH68" s="8">
        <v>30339</v>
      </c>
      <c r="AI68" s="8">
        <v>29142</v>
      </c>
      <c r="AJ68" s="8">
        <v>57294</v>
      </c>
    </row>
    <row r="69" spans="1:36" x14ac:dyDescent="0.15">
      <c r="A69" s="9">
        <v>35034</v>
      </c>
      <c r="B69" s="8">
        <v>10234</v>
      </c>
      <c r="C69" s="8">
        <v>14384</v>
      </c>
      <c r="D69" s="8">
        <v>-4506</v>
      </c>
      <c r="E69" s="8">
        <v>19323</v>
      </c>
      <c r="F69" s="8">
        <v>7243</v>
      </c>
      <c r="G69" s="8">
        <v>7435</v>
      </c>
      <c r="H69" s="8">
        <v>-2698</v>
      </c>
      <c r="I69" s="8">
        <v>10967</v>
      </c>
      <c r="J69" s="8">
        <v>6047</v>
      </c>
      <c r="K69" s="8">
        <v>2967</v>
      </c>
      <c r="L69" s="8">
        <v>8898</v>
      </c>
      <c r="M69" s="8">
        <v>16626</v>
      </c>
      <c r="N69" s="8">
        <v>1669</v>
      </c>
      <c r="O69" s="8">
        <v>980</v>
      </c>
      <c r="P69" s="8">
        <v>-1493</v>
      </c>
      <c r="Q69" s="8">
        <v>846</v>
      </c>
      <c r="R69" s="8">
        <v>3181</v>
      </c>
      <c r="S69" s="8">
        <v>3203</v>
      </c>
      <c r="T69" s="8">
        <v>317</v>
      </c>
      <c r="U69" s="8">
        <v>7145</v>
      </c>
      <c r="V69" s="8">
        <v>583</v>
      </c>
      <c r="W69" s="8">
        <v>46</v>
      </c>
      <c r="X69" s="8">
        <v>-614</v>
      </c>
      <c r="Y69" s="8">
        <v>207</v>
      </c>
      <c r="Z69" s="8">
        <v>626</v>
      </c>
      <c r="AA69" s="8">
        <v>146</v>
      </c>
      <c r="AB69" s="8">
        <v>1068</v>
      </c>
      <c r="AC69" s="8">
        <v>2131</v>
      </c>
      <c r="AD69" s="8">
        <v>814</v>
      </c>
      <c r="AE69" s="8">
        <v>53</v>
      </c>
      <c r="AF69" s="8">
        <v>-972</v>
      </c>
      <c r="AG69" s="8">
        <v>142</v>
      </c>
      <c r="AH69" s="8">
        <v>30412</v>
      </c>
      <c r="AI69" s="8">
        <v>29214</v>
      </c>
      <c r="AJ69" s="8">
        <v>57440</v>
      </c>
    </row>
    <row r="70" spans="1:36" x14ac:dyDescent="0.15">
      <c r="A70" s="9">
        <v>35125</v>
      </c>
      <c r="B70" s="8">
        <v>10978</v>
      </c>
      <c r="C70" s="8">
        <v>11172</v>
      </c>
      <c r="D70" s="8">
        <v>-5522</v>
      </c>
      <c r="E70" s="8">
        <v>15835</v>
      </c>
      <c r="F70" s="8">
        <v>7665</v>
      </c>
      <c r="G70" s="8">
        <v>6772</v>
      </c>
      <c r="H70" s="8">
        <v>-3203</v>
      </c>
      <c r="I70" s="8">
        <v>10220</v>
      </c>
      <c r="J70" s="8">
        <v>6658</v>
      </c>
      <c r="K70" s="8">
        <v>2902</v>
      </c>
      <c r="L70" s="8">
        <v>9495</v>
      </c>
      <c r="M70" s="8">
        <v>17764</v>
      </c>
      <c r="N70" s="8">
        <v>2212</v>
      </c>
      <c r="O70" s="8">
        <v>896</v>
      </c>
      <c r="P70" s="8">
        <v>-1465</v>
      </c>
      <c r="Q70" s="8">
        <v>1338</v>
      </c>
      <c r="R70" s="8">
        <v>3699</v>
      </c>
      <c r="S70" s="8">
        <v>3182</v>
      </c>
      <c r="T70" s="8">
        <v>1188</v>
      </c>
      <c r="U70" s="8">
        <v>8512</v>
      </c>
      <c r="V70" s="8">
        <v>713</v>
      </c>
      <c r="W70" s="8">
        <v>115</v>
      </c>
      <c r="X70" s="8">
        <v>-884</v>
      </c>
      <c r="Y70" s="8">
        <v>134</v>
      </c>
      <c r="Z70" s="8">
        <v>718</v>
      </c>
      <c r="AA70" s="8">
        <v>61</v>
      </c>
      <c r="AB70" s="8">
        <v>-46</v>
      </c>
      <c r="AC70" s="8">
        <v>1030</v>
      </c>
      <c r="AD70" s="8">
        <v>759</v>
      </c>
      <c r="AE70" s="8">
        <v>42</v>
      </c>
      <c r="AF70" s="8">
        <v>437</v>
      </c>
      <c r="AG70" s="8">
        <v>1490</v>
      </c>
      <c r="AH70" s="8">
        <v>33412</v>
      </c>
      <c r="AI70" s="8">
        <v>25142</v>
      </c>
      <c r="AJ70" s="8">
        <v>56370</v>
      </c>
    </row>
    <row r="71" spans="1:36" x14ac:dyDescent="0.15">
      <c r="A71" s="9">
        <v>35217</v>
      </c>
      <c r="B71" s="8">
        <v>9970</v>
      </c>
      <c r="C71" s="8">
        <v>9692</v>
      </c>
      <c r="D71" s="8">
        <v>-2215</v>
      </c>
      <c r="E71" s="8">
        <v>16655</v>
      </c>
      <c r="F71" s="8">
        <v>6719</v>
      </c>
      <c r="G71" s="8">
        <v>4523</v>
      </c>
      <c r="H71" s="8">
        <v>-2811</v>
      </c>
      <c r="I71" s="8">
        <v>7411</v>
      </c>
      <c r="J71" s="8">
        <v>6348</v>
      </c>
      <c r="K71" s="8">
        <v>3048</v>
      </c>
      <c r="L71" s="8">
        <v>5578</v>
      </c>
      <c r="M71" s="8">
        <v>13685</v>
      </c>
      <c r="N71" s="8">
        <v>1780</v>
      </c>
      <c r="O71" s="8">
        <v>753</v>
      </c>
      <c r="P71" s="8">
        <v>-1090</v>
      </c>
      <c r="Q71" s="8">
        <v>1136</v>
      </c>
      <c r="R71" s="8">
        <v>3575</v>
      </c>
      <c r="S71" s="8">
        <v>2303</v>
      </c>
      <c r="T71" s="8">
        <v>1438</v>
      </c>
      <c r="U71" s="8">
        <v>7761</v>
      </c>
      <c r="V71" s="8">
        <v>511</v>
      </c>
      <c r="W71" s="8">
        <v>94</v>
      </c>
      <c r="X71" s="8">
        <v>-469</v>
      </c>
      <c r="Y71" s="8">
        <v>323</v>
      </c>
      <c r="Z71" s="8">
        <v>731</v>
      </c>
      <c r="AA71" s="8">
        <v>124</v>
      </c>
      <c r="AB71" s="8">
        <v>-506</v>
      </c>
      <c r="AC71" s="8">
        <v>657</v>
      </c>
      <c r="AD71" s="8">
        <v>685</v>
      </c>
      <c r="AE71" s="8">
        <v>102</v>
      </c>
      <c r="AF71" s="8">
        <v>75</v>
      </c>
      <c r="AG71" s="8">
        <v>1117</v>
      </c>
      <c r="AH71" s="8">
        <v>30321</v>
      </c>
      <c r="AI71" s="8">
        <v>20639</v>
      </c>
      <c r="AJ71" s="8">
        <v>48781</v>
      </c>
    </row>
    <row r="72" spans="1:36" x14ac:dyDescent="0.15">
      <c r="A72" s="9">
        <v>35309</v>
      </c>
      <c r="B72" s="8">
        <v>9227</v>
      </c>
      <c r="C72" s="8">
        <v>13982</v>
      </c>
      <c r="D72" s="8">
        <v>-3401</v>
      </c>
      <c r="E72" s="8">
        <v>19790</v>
      </c>
      <c r="F72" s="8">
        <v>6606</v>
      </c>
      <c r="G72" s="8">
        <v>7794</v>
      </c>
      <c r="H72" s="8">
        <v>-2606</v>
      </c>
      <c r="I72" s="8">
        <v>9496</v>
      </c>
      <c r="J72" s="8">
        <v>5575</v>
      </c>
      <c r="K72" s="8">
        <v>4814</v>
      </c>
      <c r="L72" s="8">
        <v>6409</v>
      </c>
      <c r="M72" s="8">
        <v>15407</v>
      </c>
      <c r="N72" s="8">
        <v>1432</v>
      </c>
      <c r="O72" s="8">
        <v>1069</v>
      </c>
      <c r="P72" s="8">
        <v>-1209</v>
      </c>
      <c r="Q72" s="8">
        <v>1255</v>
      </c>
      <c r="R72" s="8">
        <v>3242</v>
      </c>
      <c r="S72" s="8">
        <v>3967</v>
      </c>
      <c r="T72" s="8">
        <v>1289</v>
      </c>
      <c r="U72" s="8">
        <v>8248</v>
      </c>
      <c r="V72" s="8">
        <v>633</v>
      </c>
      <c r="W72" s="8">
        <v>164</v>
      </c>
      <c r="X72" s="8">
        <v>-650</v>
      </c>
      <c r="Y72" s="8">
        <v>126</v>
      </c>
      <c r="Z72" s="8">
        <v>692</v>
      </c>
      <c r="AA72" s="8">
        <v>321</v>
      </c>
      <c r="AB72" s="8">
        <v>647</v>
      </c>
      <c r="AC72" s="8">
        <v>1713</v>
      </c>
      <c r="AD72" s="8">
        <v>782</v>
      </c>
      <c r="AE72" s="8">
        <v>179</v>
      </c>
      <c r="AF72" s="8">
        <v>-467</v>
      </c>
      <c r="AG72" s="8">
        <v>598</v>
      </c>
      <c r="AH72" s="8">
        <v>28198</v>
      </c>
      <c r="AI72" s="8">
        <v>32287</v>
      </c>
      <c r="AJ72" s="8">
        <v>56556</v>
      </c>
    </row>
    <row r="73" spans="1:36" x14ac:dyDescent="0.15">
      <c r="A73" s="9">
        <v>35400</v>
      </c>
      <c r="B73" s="8">
        <v>12080</v>
      </c>
      <c r="C73" s="8">
        <v>9484</v>
      </c>
      <c r="D73" s="8">
        <v>-3241</v>
      </c>
      <c r="E73" s="8">
        <v>18297</v>
      </c>
      <c r="F73" s="8">
        <v>7745</v>
      </c>
      <c r="G73" s="8">
        <v>4343</v>
      </c>
      <c r="H73" s="8">
        <v>-1361</v>
      </c>
      <c r="I73" s="8">
        <v>8424</v>
      </c>
      <c r="J73" s="8">
        <v>6114</v>
      </c>
      <c r="K73" s="8">
        <v>1946</v>
      </c>
      <c r="L73" s="8">
        <v>5321</v>
      </c>
      <c r="M73" s="8">
        <v>11980</v>
      </c>
      <c r="N73" s="8">
        <v>1796</v>
      </c>
      <c r="O73" s="8">
        <v>758</v>
      </c>
      <c r="P73" s="8">
        <v>-855</v>
      </c>
      <c r="Q73" s="8">
        <v>1663</v>
      </c>
      <c r="R73" s="8">
        <v>3464</v>
      </c>
      <c r="S73" s="8">
        <v>2888</v>
      </c>
      <c r="T73" s="8">
        <v>994</v>
      </c>
      <c r="U73" s="8">
        <v>7102</v>
      </c>
      <c r="V73" s="8">
        <v>654</v>
      </c>
      <c r="W73" s="8">
        <v>82</v>
      </c>
      <c r="X73" s="8">
        <v>-919</v>
      </c>
      <c r="Y73" s="8">
        <v>-202</v>
      </c>
      <c r="Z73" s="8">
        <v>629</v>
      </c>
      <c r="AA73" s="8">
        <v>67</v>
      </c>
      <c r="AB73" s="8">
        <v>365</v>
      </c>
      <c r="AC73" s="8">
        <v>1113</v>
      </c>
      <c r="AD73" s="8">
        <v>807</v>
      </c>
      <c r="AE73" s="8">
        <v>-190</v>
      </c>
      <c r="AF73" s="8">
        <v>-292</v>
      </c>
      <c r="AG73" s="8">
        <v>428</v>
      </c>
      <c r="AH73" s="8">
        <v>33309</v>
      </c>
      <c r="AI73" s="8">
        <v>19376</v>
      </c>
      <c r="AJ73" s="8">
        <v>48756</v>
      </c>
    </row>
    <row r="74" spans="1:36" x14ac:dyDescent="0.15">
      <c r="A74" s="9">
        <v>35490</v>
      </c>
      <c r="B74" s="8">
        <v>11166</v>
      </c>
      <c r="C74" s="8">
        <v>11134</v>
      </c>
      <c r="D74" s="8">
        <v>-2519</v>
      </c>
      <c r="E74" s="8">
        <v>19755</v>
      </c>
      <c r="F74" s="8">
        <v>7470</v>
      </c>
      <c r="G74" s="8">
        <v>7982</v>
      </c>
      <c r="H74" s="8">
        <v>-684</v>
      </c>
      <c r="I74" s="8">
        <v>12452</v>
      </c>
      <c r="J74" s="8">
        <v>6527</v>
      </c>
      <c r="K74" s="8">
        <v>4506</v>
      </c>
      <c r="L74" s="8">
        <v>3561</v>
      </c>
      <c r="M74" s="8">
        <v>13198</v>
      </c>
      <c r="N74" s="8">
        <v>2051</v>
      </c>
      <c r="O74" s="8">
        <v>1143</v>
      </c>
      <c r="P74" s="8">
        <v>-710</v>
      </c>
      <c r="Q74" s="8">
        <v>2445</v>
      </c>
      <c r="R74" s="8">
        <v>3923</v>
      </c>
      <c r="S74" s="8">
        <v>4309</v>
      </c>
      <c r="T74" s="8">
        <v>1795</v>
      </c>
      <c r="U74" s="8">
        <v>9789</v>
      </c>
      <c r="V74" s="8">
        <v>640</v>
      </c>
      <c r="W74" s="8">
        <v>32</v>
      </c>
      <c r="X74" s="8">
        <v>-740</v>
      </c>
      <c r="Y74" s="8">
        <v>-85</v>
      </c>
      <c r="Z74" s="8">
        <v>707</v>
      </c>
      <c r="AA74" s="8">
        <v>125</v>
      </c>
      <c r="AB74" s="8">
        <v>-2</v>
      </c>
      <c r="AC74" s="8">
        <v>881</v>
      </c>
      <c r="AD74" s="8">
        <v>712</v>
      </c>
      <c r="AE74" s="8">
        <v>132</v>
      </c>
      <c r="AF74" s="8">
        <v>-688</v>
      </c>
      <c r="AG74" s="8">
        <v>255</v>
      </c>
      <c r="AH74" s="8">
        <v>33205</v>
      </c>
      <c r="AI74" s="8">
        <v>29354</v>
      </c>
      <c r="AJ74" s="8">
        <v>58631</v>
      </c>
    </row>
    <row r="75" spans="1:36" x14ac:dyDescent="0.15">
      <c r="A75" s="9">
        <v>35582</v>
      </c>
      <c r="B75" s="8">
        <v>10804</v>
      </c>
      <c r="C75" s="8">
        <v>2691</v>
      </c>
      <c r="D75" s="8">
        <v>-1500</v>
      </c>
      <c r="E75" s="8">
        <v>11964</v>
      </c>
      <c r="F75" s="8">
        <v>6842</v>
      </c>
      <c r="G75" s="8">
        <v>959</v>
      </c>
      <c r="H75" s="8">
        <v>-1544</v>
      </c>
      <c r="I75" s="8">
        <v>3941</v>
      </c>
      <c r="J75" s="8">
        <v>7370</v>
      </c>
      <c r="K75" s="8">
        <v>1354</v>
      </c>
      <c r="L75" s="8">
        <v>4314</v>
      </c>
      <c r="M75" s="8">
        <v>11640</v>
      </c>
      <c r="N75" s="8">
        <v>1672</v>
      </c>
      <c r="O75" s="8">
        <v>136</v>
      </c>
      <c r="P75" s="8">
        <v>-544</v>
      </c>
      <c r="Q75" s="8">
        <v>1216</v>
      </c>
      <c r="R75" s="8">
        <v>3529</v>
      </c>
      <c r="S75" s="8">
        <v>1116</v>
      </c>
      <c r="T75" s="8">
        <v>582</v>
      </c>
      <c r="U75" s="8">
        <v>4996</v>
      </c>
      <c r="V75" s="8">
        <v>517</v>
      </c>
      <c r="W75" s="8">
        <v>-24</v>
      </c>
      <c r="X75" s="8">
        <v>-1016</v>
      </c>
      <c r="Y75" s="8">
        <v>-536</v>
      </c>
      <c r="Z75" s="8">
        <v>705</v>
      </c>
      <c r="AA75" s="8">
        <v>28</v>
      </c>
      <c r="AB75" s="8">
        <v>744</v>
      </c>
      <c r="AC75" s="8">
        <v>1532</v>
      </c>
      <c r="AD75" s="8">
        <v>742</v>
      </c>
      <c r="AE75" s="8">
        <v>-191</v>
      </c>
      <c r="AF75" s="8">
        <v>-1023</v>
      </c>
      <c r="AG75" s="8">
        <v>-377</v>
      </c>
      <c r="AH75" s="8">
        <v>32194</v>
      </c>
      <c r="AI75" s="8">
        <v>6062</v>
      </c>
      <c r="AJ75" s="8">
        <v>34327</v>
      </c>
    </row>
    <row r="76" spans="1:36" x14ac:dyDescent="0.15">
      <c r="A76" s="9">
        <v>35674</v>
      </c>
      <c r="B76" s="8">
        <v>8534</v>
      </c>
      <c r="C76" s="8">
        <v>9222</v>
      </c>
      <c r="D76" s="8">
        <v>-3144</v>
      </c>
      <c r="E76" s="8">
        <v>14600</v>
      </c>
      <c r="F76" s="8">
        <v>6093</v>
      </c>
      <c r="G76" s="8">
        <v>5593</v>
      </c>
      <c r="H76" s="8">
        <v>-539</v>
      </c>
      <c r="I76" s="8">
        <v>8878</v>
      </c>
      <c r="J76" s="8">
        <v>5750</v>
      </c>
      <c r="K76" s="8">
        <v>4116</v>
      </c>
      <c r="L76" s="8">
        <v>5274</v>
      </c>
      <c r="M76" s="8">
        <v>13767</v>
      </c>
      <c r="N76" s="8">
        <v>1407</v>
      </c>
      <c r="O76" s="8">
        <v>813</v>
      </c>
      <c r="P76" s="8">
        <v>-468</v>
      </c>
      <c r="Q76" s="8">
        <v>1713</v>
      </c>
      <c r="R76" s="8">
        <v>2970</v>
      </c>
      <c r="S76" s="8">
        <v>3021</v>
      </c>
      <c r="T76" s="8">
        <v>676</v>
      </c>
      <c r="U76" s="8">
        <v>6459</v>
      </c>
      <c r="V76" s="8">
        <v>433</v>
      </c>
      <c r="W76" s="8">
        <v>-20</v>
      </c>
      <c r="X76" s="8">
        <v>-791</v>
      </c>
      <c r="Y76" s="8">
        <v>-380</v>
      </c>
      <c r="Z76" s="8">
        <v>684</v>
      </c>
      <c r="AA76" s="8">
        <v>262</v>
      </c>
      <c r="AB76" s="8">
        <v>-62</v>
      </c>
      <c r="AC76" s="8">
        <v>939</v>
      </c>
      <c r="AD76" s="8">
        <v>646</v>
      </c>
      <c r="AE76" s="8">
        <v>-79</v>
      </c>
      <c r="AF76" s="8">
        <v>-934</v>
      </c>
      <c r="AG76" s="8">
        <v>-275</v>
      </c>
      <c r="AH76" s="8">
        <v>26527</v>
      </c>
      <c r="AI76" s="8">
        <v>22942</v>
      </c>
      <c r="AJ76" s="8">
        <v>45681</v>
      </c>
    </row>
    <row r="77" spans="1:36" x14ac:dyDescent="0.15">
      <c r="A77" s="9">
        <v>35765</v>
      </c>
      <c r="B77" s="8">
        <v>11009</v>
      </c>
      <c r="C77" s="8">
        <v>6668</v>
      </c>
      <c r="D77" s="8">
        <v>-3555</v>
      </c>
      <c r="E77" s="8">
        <v>14099</v>
      </c>
      <c r="F77" s="8">
        <v>7447</v>
      </c>
      <c r="G77" s="8">
        <v>2683</v>
      </c>
      <c r="H77" s="8">
        <v>126</v>
      </c>
      <c r="I77" s="8">
        <v>7981</v>
      </c>
      <c r="J77" s="8">
        <v>5754</v>
      </c>
      <c r="K77" s="8">
        <v>1831</v>
      </c>
      <c r="L77" s="8">
        <v>4995</v>
      </c>
      <c r="M77" s="8">
        <v>11210</v>
      </c>
      <c r="N77" s="8">
        <v>1650</v>
      </c>
      <c r="O77" s="8">
        <v>758</v>
      </c>
      <c r="P77" s="8">
        <v>-743</v>
      </c>
      <c r="Q77" s="8">
        <v>1632</v>
      </c>
      <c r="R77" s="8">
        <v>3253</v>
      </c>
      <c r="S77" s="8">
        <v>2355</v>
      </c>
      <c r="T77" s="8">
        <v>727</v>
      </c>
      <c r="U77" s="8">
        <v>6128</v>
      </c>
      <c r="V77" s="8">
        <v>547</v>
      </c>
      <c r="W77" s="8">
        <v>9</v>
      </c>
      <c r="X77" s="8">
        <v>-864</v>
      </c>
      <c r="Y77" s="8">
        <v>-313</v>
      </c>
      <c r="Z77" s="8">
        <v>648</v>
      </c>
      <c r="AA77" s="8">
        <v>-2</v>
      </c>
      <c r="AB77" s="8">
        <v>-139</v>
      </c>
      <c r="AC77" s="8">
        <v>565</v>
      </c>
      <c r="AD77" s="8">
        <v>711</v>
      </c>
      <c r="AE77" s="8">
        <v>-247</v>
      </c>
      <c r="AF77" s="8">
        <v>-536</v>
      </c>
      <c r="AG77" s="8">
        <v>23</v>
      </c>
      <c r="AH77" s="8">
        <v>31030</v>
      </c>
      <c r="AI77" s="8">
        <v>14044</v>
      </c>
      <c r="AJ77" s="8">
        <v>41286</v>
      </c>
    </row>
    <row r="78" spans="1:36" x14ac:dyDescent="0.15">
      <c r="A78" s="9">
        <v>35855</v>
      </c>
      <c r="B78" s="8">
        <v>10460</v>
      </c>
      <c r="C78" s="8">
        <v>12292</v>
      </c>
      <c r="D78" s="8">
        <v>-2425</v>
      </c>
      <c r="E78" s="8">
        <v>20294</v>
      </c>
      <c r="F78" s="8">
        <v>7408</v>
      </c>
      <c r="G78" s="8">
        <v>9464</v>
      </c>
      <c r="H78" s="8">
        <v>117</v>
      </c>
      <c r="I78" s="8">
        <v>14716</v>
      </c>
      <c r="J78" s="8">
        <v>6635</v>
      </c>
      <c r="K78" s="8">
        <v>4901</v>
      </c>
      <c r="L78" s="8">
        <v>2925</v>
      </c>
      <c r="M78" s="8">
        <v>13089</v>
      </c>
      <c r="N78" s="8">
        <v>2074</v>
      </c>
      <c r="O78" s="8">
        <v>1382</v>
      </c>
      <c r="P78" s="8">
        <v>-283</v>
      </c>
      <c r="Q78" s="8">
        <v>3134</v>
      </c>
      <c r="R78" s="8">
        <v>3761</v>
      </c>
      <c r="S78" s="8">
        <v>5019</v>
      </c>
      <c r="T78" s="8">
        <v>1312</v>
      </c>
      <c r="U78" s="8">
        <v>9884</v>
      </c>
      <c r="V78" s="8">
        <v>625</v>
      </c>
      <c r="W78" s="8">
        <v>88</v>
      </c>
      <c r="X78" s="8">
        <v>-952</v>
      </c>
      <c r="Y78" s="8">
        <v>-233</v>
      </c>
      <c r="Z78" s="8">
        <v>755</v>
      </c>
      <c r="AA78" s="8">
        <v>191</v>
      </c>
      <c r="AB78" s="8">
        <v>-203</v>
      </c>
      <c r="AC78" s="8">
        <v>802</v>
      </c>
      <c r="AD78" s="8">
        <v>766</v>
      </c>
      <c r="AE78" s="8">
        <v>360</v>
      </c>
      <c r="AF78" s="8">
        <v>-477</v>
      </c>
      <c r="AG78" s="8">
        <v>745</v>
      </c>
      <c r="AH78" s="8">
        <v>32491</v>
      </c>
      <c r="AI78" s="8">
        <v>33708</v>
      </c>
      <c r="AJ78" s="8">
        <v>62412</v>
      </c>
    </row>
    <row r="79" spans="1:36" x14ac:dyDescent="0.15">
      <c r="A79" s="9">
        <v>35947</v>
      </c>
      <c r="B79" s="8">
        <v>10042</v>
      </c>
      <c r="C79" s="8">
        <v>3661</v>
      </c>
      <c r="D79" s="8">
        <v>-3125</v>
      </c>
      <c r="E79" s="8">
        <v>10539</v>
      </c>
      <c r="F79" s="8">
        <v>6774</v>
      </c>
      <c r="G79" s="8">
        <v>1573</v>
      </c>
      <c r="H79" s="8">
        <v>26</v>
      </c>
      <c r="I79" s="8">
        <v>6098</v>
      </c>
      <c r="J79" s="8">
        <v>6508</v>
      </c>
      <c r="K79" s="8">
        <v>1642</v>
      </c>
      <c r="L79" s="8">
        <v>4230</v>
      </c>
      <c r="M79" s="8">
        <v>11001</v>
      </c>
      <c r="N79" s="8">
        <v>1471</v>
      </c>
      <c r="O79" s="8">
        <v>207</v>
      </c>
      <c r="P79" s="8">
        <v>-502</v>
      </c>
      <c r="Q79" s="8">
        <v>1133</v>
      </c>
      <c r="R79" s="8">
        <v>3732</v>
      </c>
      <c r="S79" s="8">
        <v>1598</v>
      </c>
      <c r="T79" s="8">
        <v>512</v>
      </c>
      <c r="U79" s="8">
        <v>5628</v>
      </c>
      <c r="V79" s="8">
        <v>499</v>
      </c>
      <c r="W79" s="8">
        <v>-38</v>
      </c>
      <c r="X79" s="8">
        <v>-1026</v>
      </c>
      <c r="Y79" s="8">
        <v>-552</v>
      </c>
      <c r="Z79" s="8">
        <v>738</v>
      </c>
      <c r="AA79" s="8">
        <v>109</v>
      </c>
      <c r="AB79" s="8">
        <v>-68</v>
      </c>
      <c r="AC79" s="8">
        <v>844</v>
      </c>
      <c r="AD79" s="8">
        <v>713</v>
      </c>
      <c r="AE79" s="8">
        <v>-276</v>
      </c>
      <c r="AF79" s="8">
        <v>-35</v>
      </c>
      <c r="AG79" s="8">
        <v>506</v>
      </c>
      <c r="AH79" s="8">
        <v>30486</v>
      </c>
      <c r="AI79" s="8">
        <v>8468</v>
      </c>
      <c r="AJ79" s="8">
        <v>35168</v>
      </c>
    </row>
    <row r="80" spans="1:36" x14ac:dyDescent="0.15">
      <c r="A80" s="9">
        <v>36039</v>
      </c>
      <c r="B80" s="8">
        <v>9193</v>
      </c>
      <c r="C80" s="8">
        <v>11777</v>
      </c>
      <c r="D80" s="8">
        <v>-2663</v>
      </c>
      <c r="E80" s="8">
        <v>18312</v>
      </c>
      <c r="F80" s="8">
        <v>6213</v>
      </c>
      <c r="G80" s="8">
        <v>6753</v>
      </c>
      <c r="H80" s="8">
        <v>-427</v>
      </c>
      <c r="I80" s="8">
        <v>10338</v>
      </c>
      <c r="J80" s="8">
        <v>5821</v>
      </c>
      <c r="K80" s="8">
        <v>3479</v>
      </c>
      <c r="L80" s="8">
        <v>3638</v>
      </c>
      <c r="M80" s="8">
        <v>11592</v>
      </c>
      <c r="N80" s="8">
        <v>1279</v>
      </c>
      <c r="O80" s="8">
        <v>209</v>
      </c>
      <c r="P80" s="8">
        <v>-144</v>
      </c>
      <c r="Q80" s="8">
        <v>1310</v>
      </c>
      <c r="R80" s="8">
        <v>3408</v>
      </c>
      <c r="S80" s="8">
        <v>4190</v>
      </c>
      <c r="T80" s="8">
        <v>838</v>
      </c>
      <c r="U80" s="8">
        <v>8263</v>
      </c>
      <c r="V80" s="8">
        <v>605</v>
      </c>
      <c r="W80" s="8">
        <v>120</v>
      </c>
      <c r="X80" s="8">
        <v>-750</v>
      </c>
      <c r="Y80" s="8">
        <v>0</v>
      </c>
      <c r="Z80" s="8">
        <v>609</v>
      </c>
      <c r="AA80" s="8">
        <v>167</v>
      </c>
      <c r="AB80" s="8">
        <v>-54</v>
      </c>
      <c r="AC80" s="8">
        <v>798</v>
      </c>
      <c r="AD80" s="8">
        <v>682</v>
      </c>
      <c r="AE80" s="8">
        <v>-161</v>
      </c>
      <c r="AF80" s="8">
        <v>-427</v>
      </c>
      <c r="AG80" s="8">
        <v>200</v>
      </c>
      <c r="AH80" s="8">
        <v>27817</v>
      </c>
      <c r="AI80" s="8">
        <v>26536</v>
      </c>
      <c r="AJ80" s="8">
        <v>50797</v>
      </c>
    </row>
    <row r="81" spans="1:36" x14ac:dyDescent="0.15">
      <c r="A81" s="9">
        <v>36130</v>
      </c>
      <c r="B81" s="8">
        <v>10940</v>
      </c>
      <c r="C81" s="8">
        <v>7498</v>
      </c>
      <c r="D81" s="8">
        <v>-3750</v>
      </c>
      <c r="E81" s="8">
        <v>14679</v>
      </c>
      <c r="F81" s="8">
        <v>6799</v>
      </c>
      <c r="G81" s="8">
        <v>5758</v>
      </c>
      <c r="H81" s="8">
        <v>1678</v>
      </c>
      <c r="I81" s="8">
        <v>12037</v>
      </c>
      <c r="J81" s="8">
        <v>5675</v>
      </c>
      <c r="K81" s="8">
        <v>2460</v>
      </c>
      <c r="L81" s="8">
        <v>4640</v>
      </c>
      <c r="M81" s="8">
        <v>11429</v>
      </c>
      <c r="N81" s="8">
        <v>1720</v>
      </c>
      <c r="O81" s="8">
        <v>1330</v>
      </c>
      <c r="P81" s="8">
        <v>-552</v>
      </c>
      <c r="Q81" s="8">
        <v>2462</v>
      </c>
      <c r="R81" s="8">
        <v>3558</v>
      </c>
      <c r="S81" s="8">
        <v>2271</v>
      </c>
      <c r="T81" s="8">
        <v>-281</v>
      </c>
      <c r="U81" s="8">
        <v>5375</v>
      </c>
      <c r="V81" s="8">
        <v>660</v>
      </c>
      <c r="W81" s="8">
        <v>343</v>
      </c>
      <c r="X81" s="8">
        <v>-1007</v>
      </c>
      <c r="Y81" s="8">
        <v>20</v>
      </c>
      <c r="Z81" s="8">
        <v>597</v>
      </c>
      <c r="AA81" s="8">
        <v>374</v>
      </c>
      <c r="AB81" s="8">
        <v>-363</v>
      </c>
      <c r="AC81" s="8">
        <v>687</v>
      </c>
      <c r="AD81" s="8">
        <v>770</v>
      </c>
      <c r="AE81" s="8">
        <v>44</v>
      </c>
      <c r="AF81" s="8">
        <v>-353</v>
      </c>
      <c r="AG81" s="8">
        <v>568</v>
      </c>
      <c r="AH81" s="8">
        <v>30727</v>
      </c>
      <c r="AI81" s="8">
        <v>20069</v>
      </c>
      <c r="AJ81" s="8">
        <v>47239</v>
      </c>
    </row>
    <row r="82" spans="1:36" x14ac:dyDescent="0.15">
      <c r="A82" s="9">
        <v>36220</v>
      </c>
      <c r="B82" s="8">
        <v>10914</v>
      </c>
      <c r="C82" s="8">
        <v>13771</v>
      </c>
      <c r="D82" s="8">
        <v>-2909</v>
      </c>
      <c r="E82" s="8">
        <v>21762</v>
      </c>
      <c r="F82" s="8">
        <v>7680</v>
      </c>
      <c r="G82" s="8">
        <v>9803</v>
      </c>
      <c r="H82" s="8">
        <v>526</v>
      </c>
      <c r="I82" s="8">
        <v>15807</v>
      </c>
      <c r="J82" s="8">
        <v>6818</v>
      </c>
      <c r="K82" s="8">
        <v>5535</v>
      </c>
      <c r="L82" s="8">
        <v>3682</v>
      </c>
      <c r="M82" s="8">
        <v>14691</v>
      </c>
      <c r="N82" s="8">
        <v>2100</v>
      </c>
      <c r="O82" s="8">
        <v>1000</v>
      </c>
      <c r="P82" s="8">
        <v>-381</v>
      </c>
      <c r="Q82" s="8">
        <v>2687</v>
      </c>
      <c r="R82" s="8">
        <v>3688</v>
      </c>
      <c r="S82" s="8">
        <v>4634</v>
      </c>
      <c r="T82" s="8">
        <v>77</v>
      </c>
      <c r="U82" s="8">
        <v>8225</v>
      </c>
      <c r="V82" s="8">
        <v>680</v>
      </c>
      <c r="W82" s="8">
        <v>-98</v>
      </c>
      <c r="X82" s="8">
        <v>-862</v>
      </c>
      <c r="Y82" s="8">
        <v>-261</v>
      </c>
      <c r="Z82" s="8">
        <v>742</v>
      </c>
      <c r="AA82" s="8">
        <v>218</v>
      </c>
      <c r="AB82" s="8">
        <v>-174</v>
      </c>
      <c r="AC82" s="8">
        <v>861</v>
      </c>
      <c r="AD82" s="8">
        <v>759</v>
      </c>
      <c r="AE82" s="8">
        <v>239</v>
      </c>
      <c r="AF82" s="8">
        <v>54</v>
      </c>
      <c r="AG82" s="8">
        <v>1166</v>
      </c>
      <c r="AH82" s="8">
        <v>33387</v>
      </c>
      <c r="AI82" s="8">
        <v>35083</v>
      </c>
      <c r="AJ82" s="8">
        <v>64905</v>
      </c>
    </row>
    <row r="83" spans="1:36" x14ac:dyDescent="0.15">
      <c r="A83" s="9">
        <v>36312</v>
      </c>
      <c r="B83" s="8">
        <v>10258</v>
      </c>
      <c r="C83" s="8">
        <v>8042</v>
      </c>
      <c r="D83" s="8">
        <v>-3728</v>
      </c>
      <c r="E83" s="8">
        <v>14551</v>
      </c>
      <c r="F83" s="8">
        <v>6385</v>
      </c>
      <c r="G83" s="8">
        <v>2377</v>
      </c>
      <c r="H83" s="8">
        <v>750</v>
      </c>
      <c r="I83" s="8">
        <v>7310</v>
      </c>
      <c r="J83" s="8">
        <v>6122</v>
      </c>
      <c r="K83" s="8">
        <v>2236</v>
      </c>
      <c r="L83" s="8">
        <v>4722</v>
      </c>
      <c r="M83" s="8">
        <v>11740</v>
      </c>
      <c r="N83" s="8">
        <v>1652</v>
      </c>
      <c r="O83" s="8">
        <v>143</v>
      </c>
      <c r="P83" s="8">
        <v>-554</v>
      </c>
      <c r="Q83" s="8">
        <v>1205</v>
      </c>
      <c r="R83" s="8">
        <v>3855</v>
      </c>
      <c r="S83" s="8">
        <v>2286</v>
      </c>
      <c r="T83" s="8">
        <v>-338</v>
      </c>
      <c r="U83" s="8">
        <v>5633</v>
      </c>
      <c r="V83" s="8">
        <v>713</v>
      </c>
      <c r="W83" s="8">
        <v>-194</v>
      </c>
      <c r="X83" s="8">
        <v>-698</v>
      </c>
      <c r="Y83" s="8">
        <v>-159</v>
      </c>
      <c r="Z83" s="8">
        <v>801</v>
      </c>
      <c r="AA83" s="8">
        <v>247</v>
      </c>
      <c r="AB83" s="8">
        <v>-362</v>
      </c>
      <c r="AC83" s="8">
        <v>761</v>
      </c>
      <c r="AD83" s="8">
        <v>722</v>
      </c>
      <c r="AE83" s="8">
        <v>-347</v>
      </c>
      <c r="AF83" s="8">
        <v>220</v>
      </c>
      <c r="AG83" s="8">
        <v>705</v>
      </c>
      <c r="AH83" s="8">
        <v>30511</v>
      </c>
      <c r="AI83" s="8">
        <v>14795</v>
      </c>
      <c r="AJ83" s="8">
        <v>41739</v>
      </c>
    </row>
    <row r="84" spans="1:36" x14ac:dyDescent="0.15">
      <c r="A84" s="9">
        <v>36404</v>
      </c>
      <c r="B84" s="8">
        <v>9676</v>
      </c>
      <c r="C84" s="8">
        <v>11258</v>
      </c>
      <c r="D84" s="8">
        <v>-2970</v>
      </c>
      <c r="E84" s="8">
        <v>17997</v>
      </c>
      <c r="F84" s="8">
        <v>7019</v>
      </c>
      <c r="G84" s="8">
        <v>7544</v>
      </c>
      <c r="H84" s="8">
        <v>689</v>
      </c>
      <c r="I84" s="8">
        <v>13164</v>
      </c>
      <c r="J84" s="8">
        <v>5774</v>
      </c>
      <c r="K84" s="8">
        <v>3903</v>
      </c>
      <c r="L84" s="8">
        <v>4057</v>
      </c>
      <c r="M84" s="8">
        <v>12463</v>
      </c>
      <c r="N84" s="8">
        <v>1419</v>
      </c>
      <c r="O84" s="8">
        <v>1018</v>
      </c>
      <c r="P84" s="8">
        <v>-326</v>
      </c>
      <c r="Q84" s="8">
        <v>2096</v>
      </c>
      <c r="R84" s="8">
        <v>3159</v>
      </c>
      <c r="S84" s="8">
        <v>5502</v>
      </c>
      <c r="T84" s="8">
        <v>-448</v>
      </c>
      <c r="U84" s="8">
        <v>8097</v>
      </c>
      <c r="V84" s="8">
        <v>512</v>
      </c>
      <c r="W84" s="8">
        <v>179</v>
      </c>
      <c r="X84" s="8">
        <v>-600</v>
      </c>
      <c r="Y84" s="8">
        <v>151</v>
      </c>
      <c r="Z84" s="8">
        <v>637</v>
      </c>
      <c r="AA84" s="8">
        <v>429</v>
      </c>
      <c r="AB84" s="8">
        <v>-364</v>
      </c>
      <c r="AC84" s="8">
        <v>795</v>
      </c>
      <c r="AD84" s="8">
        <v>695</v>
      </c>
      <c r="AE84" s="8">
        <v>-115</v>
      </c>
      <c r="AF84" s="8">
        <v>-26</v>
      </c>
      <c r="AG84" s="8">
        <v>662</v>
      </c>
      <c r="AH84" s="8">
        <v>28904</v>
      </c>
      <c r="AI84" s="8">
        <v>29714</v>
      </c>
      <c r="AJ84" s="8">
        <v>55416</v>
      </c>
    </row>
    <row r="85" spans="1:36" x14ac:dyDescent="0.15">
      <c r="A85" s="9">
        <v>36495</v>
      </c>
      <c r="B85" s="8">
        <v>10369</v>
      </c>
      <c r="C85" s="8">
        <v>10763</v>
      </c>
      <c r="D85" s="8">
        <v>-4295</v>
      </c>
      <c r="E85" s="8">
        <v>16871</v>
      </c>
      <c r="F85" s="8">
        <v>6997</v>
      </c>
      <c r="G85" s="8">
        <v>5122</v>
      </c>
      <c r="H85" s="8">
        <v>1918</v>
      </c>
      <c r="I85" s="8">
        <v>11955</v>
      </c>
      <c r="J85" s="8">
        <v>5843</v>
      </c>
      <c r="K85" s="8">
        <v>5497</v>
      </c>
      <c r="L85" s="8">
        <v>4572</v>
      </c>
      <c r="M85" s="8">
        <v>14635</v>
      </c>
      <c r="N85" s="8">
        <v>1611</v>
      </c>
      <c r="O85" s="8">
        <v>1528</v>
      </c>
      <c r="P85" s="8">
        <v>-943</v>
      </c>
      <c r="Q85" s="8">
        <v>2188</v>
      </c>
      <c r="R85" s="8">
        <v>3547</v>
      </c>
      <c r="S85" s="8">
        <v>1570</v>
      </c>
      <c r="T85" s="8">
        <v>-767</v>
      </c>
      <c r="U85" s="8">
        <v>4232</v>
      </c>
      <c r="V85" s="8">
        <v>518</v>
      </c>
      <c r="W85" s="8">
        <v>228</v>
      </c>
      <c r="X85" s="8">
        <v>-686</v>
      </c>
      <c r="Y85" s="8">
        <v>113</v>
      </c>
      <c r="Z85" s="8">
        <v>599</v>
      </c>
      <c r="AA85" s="8">
        <v>173</v>
      </c>
      <c r="AB85" s="8">
        <v>83</v>
      </c>
      <c r="AC85" s="8">
        <v>950</v>
      </c>
      <c r="AD85" s="8">
        <v>622</v>
      </c>
      <c r="AE85" s="8">
        <v>-264</v>
      </c>
      <c r="AF85" s="8">
        <v>130</v>
      </c>
      <c r="AG85" s="8">
        <v>598</v>
      </c>
      <c r="AH85" s="8">
        <v>30113</v>
      </c>
      <c r="AI85" s="8">
        <v>24618</v>
      </c>
      <c r="AJ85" s="8">
        <v>51530</v>
      </c>
    </row>
    <row r="86" spans="1:36" x14ac:dyDescent="0.15">
      <c r="A86" s="9">
        <v>36586</v>
      </c>
      <c r="B86" s="8">
        <v>11374</v>
      </c>
      <c r="C86" s="8">
        <v>14023</v>
      </c>
      <c r="D86" s="8">
        <v>-3580</v>
      </c>
      <c r="E86" s="8">
        <v>21855</v>
      </c>
      <c r="F86" s="8">
        <v>7277</v>
      </c>
      <c r="G86" s="8">
        <v>11255</v>
      </c>
      <c r="H86" s="8">
        <v>1529</v>
      </c>
      <c r="I86" s="8">
        <v>17979</v>
      </c>
      <c r="J86" s="8">
        <v>7000</v>
      </c>
      <c r="K86" s="8">
        <v>5258</v>
      </c>
      <c r="L86" s="8">
        <v>5133</v>
      </c>
      <c r="M86" s="8">
        <v>16113</v>
      </c>
      <c r="N86" s="8">
        <v>1828</v>
      </c>
      <c r="O86" s="8">
        <v>1213</v>
      </c>
      <c r="P86" s="8">
        <v>-1425</v>
      </c>
      <c r="Q86" s="8">
        <v>1610</v>
      </c>
      <c r="R86" s="8">
        <v>3791</v>
      </c>
      <c r="S86" s="8">
        <v>5113</v>
      </c>
      <c r="T86" s="8">
        <v>-674</v>
      </c>
      <c r="U86" s="8">
        <v>8106</v>
      </c>
      <c r="V86" s="8">
        <v>569</v>
      </c>
      <c r="W86" s="8">
        <v>84</v>
      </c>
      <c r="X86" s="8">
        <v>-687</v>
      </c>
      <c r="Y86" s="8">
        <v>9</v>
      </c>
      <c r="Z86" s="8">
        <v>744</v>
      </c>
      <c r="AA86" s="8">
        <v>178</v>
      </c>
      <c r="AB86" s="8">
        <v>-472</v>
      </c>
      <c r="AC86" s="8">
        <v>547</v>
      </c>
      <c r="AD86" s="8">
        <v>686</v>
      </c>
      <c r="AE86" s="8">
        <v>304</v>
      </c>
      <c r="AF86" s="8">
        <v>189</v>
      </c>
      <c r="AG86" s="8">
        <v>1300</v>
      </c>
      <c r="AH86" s="8">
        <v>33281</v>
      </c>
      <c r="AI86" s="8">
        <v>37425</v>
      </c>
      <c r="AJ86" s="8">
        <v>67501</v>
      </c>
    </row>
    <row r="87" spans="1:36" x14ac:dyDescent="0.15">
      <c r="A87" s="9">
        <v>36678</v>
      </c>
      <c r="B87" s="8">
        <v>10483</v>
      </c>
      <c r="C87" s="8">
        <v>7645</v>
      </c>
      <c r="D87" s="8">
        <v>-3429</v>
      </c>
      <c r="E87" s="8">
        <v>14732</v>
      </c>
      <c r="F87" s="8">
        <v>6449</v>
      </c>
      <c r="G87" s="8">
        <v>3061</v>
      </c>
      <c r="H87" s="8">
        <v>1083</v>
      </c>
      <c r="I87" s="8">
        <v>8505</v>
      </c>
      <c r="J87" s="8">
        <v>6035</v>
      </c>
      <c r="K87" s="8">
        <v>2856</v>
      </c>
      <c r="L87" s="8">
        <v>4691</v>
      </c>
      <c r="M87" s="8">
        <v>12311</v>
      </c>
      <c r="N87" s="8">
        <v>1448</v>
      </c>
      <c r="O87" s="8">
        <v>70</v>
      </c>
      <c r="P87" s="8">
        <v>-837</v>
      </c>
      <c r="Q87" s="8">
        <v>675</v>
      </c>
      <c r="R87" s="8">
        <v>3332</v>
      </c>
      <c r="S87" s="8">
        <v>1808</v>
      </c>
      <c r="T87" s="8">
        <v>-298</v>
      </c>
      <c r="U87" s="8">
        <v>4722</v>
      </c>
      <c r="V87" s="8">
        <v>490</v>
      </c>
      <c r="W87" s="8">
        <v>-56</v>
      </c>
      <c r="X87" s="8">
        <v>-659</v>
      </c>
      <c r="Y87" s="8">
        <v>-180</v>
      </c>
      <c r="Z87" s="8">
        <v>742</v>
      </c>
      <c r="AA87" s="8">
        <v>162</v>
      </c>
      <c r="AB87" s="8">
        <v>-154</v>
      </c>
      <c r="AC87" s="8">
        <v>845</v>
      </c>
      <c r="AD87" s="8">
        <v>793</v>
      </c>
      <c r="AE87" s="8">
        <v>-24</v>
      </c>
      <c r="AF87" s="8">
        <v>-384</v>
      </c>
      <c r="AG87" s="8">
        <v>504</v>
      </c>
      <c r="AH87" s="8">
        <v>29779</v>
      </c>
      <c r="AI87" s="8">
        <v>15518</v>
      </c>
      <c r="AJ87" s="8">
        <v>42091</v>
      </c>
    </row>
    <row r="88" spans="1:36" x14ac:dyDescent="0.15">
      <c r="A88" s="9">
        <v>36770</v>
      </c>
      <c r="B88" s="8">
        <v>9137</v>
      </c>
      <c r="C88" s="8">
        <v>13329</v>
      </c>
      <c r="D88" s="8">
        <v>-3427</v>
      </c>
      <c r="E88" s="8">
        <v>19056</v>
      </c>
      <c r="F88" s="8">
        <v>6241</v>
      </c>
      <c r="G88" s="8">
        <v>8744</v>
      </c>
      <c r="H88" s="8">
        <v>1226</v>
      </c>
      <c r="I88" s="8">
        <v>14371</v>
      </c>
      <c r="J88" s="8">
        <v>6012</v>
      </c>
      <c r="K88" s="8">
        <v>4421</v>
      </c>
      <c r="L88" s="8">
        <v>4653</v>
      </c>
      <c r="M88" s="8">
        <v>13988</v>
      </c>
      <c r="N88" s="8">
        <v>1147</v>
      </c>
      <c r="O88" s="8">
        <v>877</v>
      </c>
      <c r="P88" s="8">
        <v>-618</v>
      </c>
      <c r="Q88" s="8">
        <v>1431</v>
      </c>
      <c r="R88" s="8">
        <v>3538</v>
      </c>
      <c r="S88" s="8">
        <v>4098</v>
      </c>
      <c r="T88" s="8">
        <v>-660</v>
      </c>
      <c r="U88" s="8">
        <v>6991</v>
      </c>
      <c r="V88" s="8">
        <v>476</v>
      </c>
      <c r="W88" s="8">
        <v>-48</v>
      </c>
      <c r="X88" s="8">
        <v>-649</v>
      </c>
      <c r="Y88" s="8">
        <v>-88</v>
      </c>
      <c r="Z88" s="8">
        <v>643</v>
      </c>
      <c r="AA88" s="8">
        <v>279</v>
      </c>
      <c r="AB88" s="8">
        <v>-374</v>
      </c>
      <c r="AC88" s="8">
        <v>667</v>
      </c>
      <c r="AD88" s="8">
        <v>662</v>
      </c>
      <c r="AE88" s="8">
        <v>204</v>
      </c>
      <c r="AF88" s="8">
        <v>-145</v>
      </c>
      <c r="AG88" s="8">
        <v>844</v>
      </c>
      <c r="AH88" s="8">
        <v>27862</v>
      </c>
      <c r="AI88" s="8">
        <v>31895</v>
      </c>
      <c r="AJ88" s="8">
        <v>57238</v>
      </c>
    </row>
    <row r="89" spans="1:36" x14ac:dyDescent="0.15">
      <c r="A89" s="9">
        <v>36861</v>
      </c>
      <c r="B89" s="8">
        <v>11361</v>
      </c>
      <c r="C89" s="8">
        <v>12348</v>
      </c>
      <c r="D89" s="8">
        <v>-4272</v>
      </c>
      <c r="E89" s="8">
        <v>19467</v>
      </c>
      <c r="F89" s="8">
        <v>6782</v>
      </c>
      <c r="G89" s="8">
        <v>6403</v>
      </c>
      <c r="H89" s="8">
        <v>1082</v>
      </c>
      <c r="I89" s="8">
        <v>12419</v>
      </c>
      <c r="J89" s="8">
        <v>6055</v>
      </c>
      <c r="K89" s="8">
        <v>3382</v>
      </c>
      <c r="L89" s="8">
        <v>5890</v>
      </c>
      <c r="M89" s="8">
        <v>14224</v>
      </c>
      <c r="N89" s="8">
        <v>1385</v>
      </c>
      <c r="O89" s="8">
        <v>566</v>
      </c>
      <c r="P89" s="8">
        <v>-789</v>
      </c>
      <c r="Q89" s="8">
        <v>1195</v>
      </c>
      <c r="R89" s="8">
        <v>3352</v>
      </c>
      <c r="S89" s="8">
        <v>3946</v>
      </c>
      <c r="T89" s="8">
        <v>-869</v>
      </c>
      <c r="U89" s="8">
        <v>6447</v>
      </c>
      <c r="V89" s="8">
        <v>563</v>
      </c>
      <c r="W89" s="8">
        <v>12</v>
      </c>
      <c r="X89" s="8">
        <v>-538</v>
      </c>
      <c r="Y89" s="8">
        <v>165</v>
      </c>
      <c r="Z89" s="8">
        <v>654</v>
      </c>
      <c r="AA89" s="8">
        <v>81</v>
      </c>
      <c r="AB89" s="8">
        <v>-621</v>
      </c>
      <c r="AC89" s="8">
        <v>229</v>
      </c>
      <c r="AD89" s="8">
        <v>747</v>
      </c>
      <c r="AE89" s="8">
        <v>-133</v>
      </c>
      <c r="AF89" s="8">
        <v>122</v>
      </c>
      <c r="AG89" s="8">
        <v>862</v>
      </c>
      <c r="AH89" s="8">
        <v>30909</v>
      </c>
      <c r="AI89" s="8">
        <v>26603</v>
      </c>
      <c r="AJ89" s="8">
        <v>54996</v>
      </c>
    </row>
    <row r="90" spans="1:36" x14ac:dyDescent="0.15">
      <c r="A90" s="9">
        <v>36951</v>
      </c>
      <c r="B90" s="8">
        <v>10883</v>
      </c>
      <c r="C90" s="8">
        <v>22036</v>
      </c>
      <c r="D90" s="8">
        <v>-4182</v>
      </c>
      <c r="E90" s="8">
        <v>28763</v>
      </c>
      <c r="F90" s="8">
        <v>6832</v>
      </c>
      <c r="G90" s="8">
        <v>15900</v>
      </c>
      <c r="H90" s="8">
        <v>1986</v>
      </c>
      <c r="I90" s="8">
        <v>22870</v>
      </c>
      <c r="J90" s="8">
        <v>6724</v>
      </c>
      <c r="K90" s="8">
        <v>8873</v>
      </c>
      <c r="L90" s="8">
        <v>4301</v>
      </c>
      <c r="M90" s="8">
        <v>18796</v>
      </c>
      <c r="N90" s="8">
        <v>1691</v>
      </c>
      <c r="O90" s="8">
        <v>1276</v>
      </c>
      <c r="P90" s="8">
        <v>-821</v>
      </c>
      <c r="Q90" s="8">
        <v>2170</v>
      </c>
      <c r="R90" s="8">
        <v>3705</v>
      </c>
      <c r="S90" s="8">
        <v>5715</v>
      </c>
      <c r="T90" s="8">
        <v>-669</v>
      </c>
      <c r="U90" s="8">
        <v>8764</v>
      </c>
      <c r="V90" s="8">
        <v>589</v>
      </c>
      <c r="W90" s="8">
        <v>129</v>
      </c>
      <c r="X90" s="8">
        <v>-393</v>
      </c>
      <c r="Y90" s="8">
        <v>462</v>
      </c>
      <c r="Z90" s="8">
        <v>763</v>
      </c>
      <c r="AA90" s="8">
        <v>240</v>
      </c>
      <c r="AB90" s="8">
        <v>-374</v>
      </c>
      <c r="AC90" s="8">
        <v>744</v>
      </c>
      <c r="AD90" s="8">
        <v>692</v>
      </c>
      <c r="AE90" s="8">
        <v>611</v>
      </c>
      <c r="AF90" s="8">
        <v>158</v>
      </c>
      <c r="AG90" s="8">
        <v>1585</v>
      </c>
      <c r="AH90" s="8">
        <v>31885</v>
      </c>
      <c r="AI90" s="8">
        <v>54780</v>
      </c>
      <c r="AJ90" s="8">
        <v>84145</v>
      </c>
    </row>
    <row r="91" spans="1:36" x14ac:dyDescent="0.15">
      <c r="A91" s="9">
        <v>37043</v>
      </c>
      <c r="B91" s="8">
        <v>10020</v>
      </c>
      <c r="C91" s="8">
        <v>10906</v>
      </c>
      <c r="D91" s="8">
        <v>-4434</v>
      </c>
      <c r="E91" s="8">
        <v>16505</v>
      </c>
      <c r="F91" s="8">
        <v>6581</v>
      </c>
      <c r="G91" s="8">
        <v>4289</v>
      </c>
      <c r="H91" s="8">
        <v>869</v>
      </c>
      <c r="I91" s="8">
        <v>9890</v>
      </c>
      <c r="J91" s="8">
        <v>6597</v>
      </c>
      <c r="K91" s="8">
        <v>4327</v>
      </c>
      <c r="L91" s="8">
        <v>5180</v>
      </c>
      <c r="M91" s="8">
        <v>15003</v>
      </c>
      <c r="N91" s="8">
        <v>1272</v>
      </c>
      <c r="O91" s="8">
        <v>46</v>
      </c>
      <c r="P91" s="8">
        <v>-190</v>
      </c>
      <c r="Q91" s="8">
        <v>1162</v>
      </c>
      <c r="R91" s="8">
        <v>3371</v>
      </c>
      <c r="S91" s="8">
        <v>2504</v>
      </c>
      <c r="T91" s="8">
        <v>-912</v>
      </c>
      <c r="U91" s="8">
        <v>4979</v>
      </c>
      <c r="V91" s="8">
        <v>419</v>
      </c>
      <c r="W91" s="8">
        <v>8</v>
      </c>
      <c r="X91" s="8">
        <v>-556</v>
      </c>
      <c r="Y91" s="8">
        <v>6</v>
      </c>
      <c r="Z91" s="8">
        <v>792</v>
      </c>
      <c r="AA91" s="8">
        <v>278</v>
      </c>
      <c r="AB91" s="8">
        <v>-223</v>
      </c>
      <c r="AC91" s="8">
        <v>954</v>
      </c>
      <c r="AD91" s="8">
        <v>581</v>
      </c>
      <c r="AE91" s="8">
        <v>37</v>
      </c>
      <c r="AF91" s="8">
        <v>272</v>
      </c>
      <c r="AG91" s="8">
        <v>1012</v>
      </c>
      <c r="AH91" s="8">
        <v>29650</v>
      </c>
      <c r="AI91" s="8">
        <v>22395</v>
      </c>
      <c r="AJ91" s="8">
        <v>49520</v>
      </c>
    </row>
    <row r="92" spans="1:36" x14ac:dyDescent="0.15">
      <c r="A92" s="9">
        <v>37135</v>
      </c>
      <c r="B92" s="8">
        <v>9475</v>
      </c>
      <c r="C92" s="8">
        <v>11376</v>
      </c>
      <c r="D92" s="8">
        <v>-4092</v>
      </c>
      <c r="E92" s="8">
        <v>14542</v>
      </c>
      <c r="F92" s="8">
        <v>7029</v>
      </c>
      <c r="G92" s="8">
        <v>3759</v>
      </c>
      <c r="H92" s="8">
        <v>1020</v>
      </c>
      <c r="I92" s="8">
        <v>12437</v>
      </c>
      <c r="J92" s="8">
        <v>6235</v>
      </c>
      <c r="K92" s="8">
        <v>7832</v>
      </c>
      <c r="L92" s="8">
        <v>5363</v>
      </c>
      <c r="M92" s="8">
        <v>19500</v>
      </c>
      <c r="N92" s="8">
        <v>1316</v>
      </c>
      <c r="O92" s="8">
        <v>520</v>
      </c>
      <c r="P92" s="8">
        <v>-509</v>
      </c>
      <c r="Q92" s="8">
        <v>1531</v>
      </c>
      <c r="R92" s="8">
        <v>3228</v>
      </c>
      <c r="S92" s="8">
        <v>3932</v>
      </c>
      <c r="T92" s="8">
        <v>-627</v>
      </c>
      <c r="U92" s="8">
        <v>5940</v>
      </c>
      <c r="V92" s="8">
        <v>386</v>
      </c>
      <c r="W92" s="8">
        <v>-29</v>
      </c>
      <c r="X92" s="8">
        <v>-392</v>
      </c>
      <c r="Y92" s="8">
        <v>-138</v>
      </c>
      <c r="Z92" s="8">
        <v>693</v>
      </c>
      <c r="AA92" s="8">
        <v>217</v>
      </c>
      <c r="AB92" s="8">
        <v>-414</v>
      </c>
      <c r="AC92" s="8">
        <v>252</v>
      </c>
      <c r="AD92" s="8">
        <v>618</v>
      </c>
      <c r="AE92" s="8">
        <v>111</v>
      </c>
      <c r="AF92" s="8">
        <v>-342</v>
      </c>
      <c r="AG92" s="8">
        <v>404</v>
      </c>
      <c r="AH92" s="8">
        <v>28986</v>
      </c>
      <c r="AI92" s="8">
        <v>27712</v>
      </c>
      <c r="AJ92" s="8">
        <v>54406</v>
      </c>
    </row>
    <row r="93" spans="1:36" x14ac:dyDescent="0.15">
      <c r="A93" s="9">
        <v>37226</v>
      </c>
      <c r="B93" s="8">
        <v>9757</v>
      </c>
      <c r="C93" s="8">
        <v>12872</v>
      </c>
      <c r="D93" s="8">
        <v>-6814</v>
      </c>
      <c r="E93" s="8">
        <v>13593</v>
      </c>
      <c r="F93" s="8">
        <v>6689</v>
      </c>
      <c r="G93" s="8">
        <v>5614</v>
      </c>
      <c r="H93" s="8">
        <v>1229</v>
      </c>
      <c r="I93" s="8">
        <v>14160</v>
      </c>
      <c r="J93" s="8">
        <v>5842</v>
      </c>
      <c r="K93" s="8">
        <v>6491</v>
      </c>
      <c r="L93" s="8">
        <v>7833</v>
      </c>
      <c r="M93" s="8">
        <v>20234</v>
      </c>
      <c r="N93" s="8">
        <v>1195</v>
      </c>
      <c r="O93" s="8">
        <v>1468</v>
      </c>
      <c r="P93" s="8">
        <v>-32</v>
      </c>
      <c r="Q93" s="8">
        <v>2833</v>
      </c>
      <c r="R93" s="8">
        <v>3164</v>
      </c>
      <c r="S93" s="8">
        <v>4196</v>
      </c>
      <c r="T93" s="8">
        <v>-1229</v>
      </c>
      <c r="U93" s="8">
        <v>5538</v>
      </c>
      <c r="V93" s="8">
        <v>534</v>
      </c>
      <c r="W93" s="8">
        <v>421</v>
      </c>
      <c r="X93" s="8">
        <v>-503</v>
      </c>
      <c r="Y93" s="8">
        <v>360</v>
      </c>
      <c r="Z93" s="8">
        <v>681</v>
      </c>
      <c r="AA93" s="8">
        <v>61</v>
      </c>
      <c r="AB93" s="8">
        <v>-740</v>
      </c>
      <c r="AC93" s="8">
        <v>-244</v>
      </c>
      <c r="AD93" s="8">
        <v>584</v>
      </c>
      <c r="AE93" s="8">
        <v>76</v>
      </c>
      <c r="AF93" s="8">
        <v>265</v>
      </c>
      <c r="AG93" s="8">
        <v>932</v>
      </c>
      <c r="AH93" s="8">
        <v>28457</v>
      </c>
      <c r="AI93" s="8">
        <v>31189</v>
      </c>
      <c r="AJ93" s="8">
        <v>57354</v>
      </c>
    </row>
    <row r="94" spans="1:36" x14ac:dyDescent="0.15">
      <c r="A94" s="9">
        <v>37316</v>
      </c>
      <c r="B94" s="8">
        <v>11439</v>
      </c>
      <c r="C94" s="8">
        <v>14230</v>
      </c>
      <c r="D94" s="8">
        <v>-6631</v>
      </c>
      <c r="E94" s="8">
        <v>16812</v>
      </c>
      <c r="F94" s="8">
        <v>7387</v>
      </c>
      <c r="G94" s="8">
        <v>8917</v>
      </c>
      <c r="H94" s="8">
        <v>1796</v>
      </c>
      <c r="I94" s="8">
        <v>18728</v>
      </c>
      <c r="J94" s="8">
        <v>6471</v>
      </c>
      <c r="K94" s="8">
        <v>6960</v>
      </c>
      <c r="L94" s="8">
        <v>6746</v>
      </c>
      <c r="M94" s="8">
        <v>20248</v>
      </c>
      <c r="N94" s="8">
        <v>1876</v>
      </c>
      <c r="O94" s="8">
        <v>499</v>
      </c>
      <c r="P94" s="8">
        <v>-396</v>
      </c>
      <c r="Q94" s="8">
        <v>2188</v>
      </c>
      <c r="R94" s="8">
        <v>3614</v>
      </c>
      <c r="S94" s="8">
        <v>4947</v>
      </c>
      <c r="T94" s="8">
        <v>-778</v>
      </c>
      <c r="U94" s="8">
        <v>7183</v>
      </c>
      <c r="V94" s="8">
        <v>583</v>
      </c>
      <c r="W94" s="8">
        <v>65</v>
      </c>
      <c r="X94" s="8">
        <v>-226</v>
      </c>
      <c r="Y94" s="8">
        <v>328</v>
      </c>
      <c r="Z94" s="8">
        <v>742</v>
      </c>
      <c r="AA94" s="8">
        <v>296</v>
      </c>
      <c r="AB94" s="8">
        <v>-663</v>
      </c>
      <c r="AC94" s="8">
        <v>129</v>
      </c>
      <c r="AD94" s="8">
        <v>708</v>
      </c>
      <c r="AE94" s="8">
        <v>443</v>
      </c>
      <c r="AF94" s="8">
        <v>161</v>
      </c>
      <c r="AG94" s="8">
        <v>1313</v>
      </c>
      <c r="AH94" s="8">
        <v>32825</v>
      </c>
      <c r="AI94" s="8">
        <v>36355</v>
      </c>
      <c r="AJ94" s="8">
        <v>66889</v>
      </c>
    </row>
    <row r="95" spans="1:36" x14ac:dyDescent="0.15">
      <c r="A95" s="9">
        <v>37408</v>
      </c>
      <c r="B95" s="8">
        <v>9377</v>
      </c>
      <c r="C95" s="8">
        <v>5933</v>
      </c>
      <c r="D95" s="8">
        <v>-7565</v>
      </c>
      <c r="E95" s="8">
        <v>5511</v>
      </c>
      <c r="F95" s="8">
        <v>6677</v>
      </c>
      <c r="G95" s="8">
        <v>1962</v>
      </c>
      <c r="H95" s="8">
        <v>-436</v>
      </c>
      <c r="I95" s="8">
        <v>8834</v>
      </c>
      <c r="J95" s="8">
        <v>6306</v>
      </c>
      <c r="K95" s="8">
        <v>5205</v>
      </c>
      <c r="L95" s="8">
        <v>10093</v>
      </c>
      <c r="M95" s="8">
        <v>21672</v>
      </c>
      <c r="N95" s="8">
        <v>1407</v>
      </c>
      <c r="O95" s="8">
        <v>311</v>
      </c>
      <c r="P95" s="8">
        <v>-371</v>
      </c>
      <c r="Q95" s="8">
        <v>1554</v>
      </c>
      <c r="R95" s="8">
        <v>3227</v>
      </c>
      <c r="S95" s="8">
        <v>1895</v>
      </c>
      <c r="T95" s="8">
        <v>-948</v>
      </c>
      <c r="U95" s="8">
        <v>3577</v>
      </c>
      <c r="V95" s="8">
        <v>479</v>
      </c>
      <c r="W95" s="8">
        <v>-150</v>
      </c>
      <c r="X95" s="8">
        <v>-302</v>
      </c>
      <c r="Y95" s="8">
        <v>-66</v>
      </c>
      <c r="Z95" s="8">
        <v>723</v>
      </c>
      <c r="AA95" s="8">
        <v>81</v>
      </c>
      <c r="AB95" s="8">
        <v>-181</v>
      </c>
      <c r="AC95" s="8">
        <v>371</v>
      </c>
      <c r="AD95" s="8">
        <v>651</v>
      </c>
      <c r="AE95" s="8">
        <v>68</v>
      </c>
      <c r="AF95" s="8">
        <v>-281</v>
      </c>
      <c r="AG95" s="8">
        <v>440</v>
      </c>
      <c r="AH95" s="8">
        <v>28852</v>
      </c>
      <c r="AI95" s="8">
        <v>15300</v>
      </c>
      <c r="AJ95" s="8">
        <v>41860</v>
      </c>
    </row>
    <row r="96" spans="1:36" x14ac:dyDescent="0.15">
      <c r="A96" s="9">
        <v>37500</v>
      </c>
      <c r="B96" s="8">
        <v>8450</v>
      </c>
      <c r="C96" s="8">
        <v>10844</v>
      </c>
      <c r="D96" s="8">
        <v>-7317</v>
      </c>
      <c r="E96" s="8">
        <v>9852</v>
      </c>
      <c r="F96" s="8">
        <v>6231</v>
      </c>
      <c r="G96" s="8">
        <v>6144</v>
      </c>
      <c r="H96" s="8">
        <v>-489</v>
      </c>
      <c r="I96" s="8">
        <v>12609</v>
      </c>
      <c r="J96" s="8">
        <v>5268</v>
      </c>
      <c r="K96" s="8">
        <v>8777</v>
      </c>
      <c r="L96" s="8">
        <v>9565</v>
      </c>
      <c r="M96" s="8">
        <v>23747</v>
      </c>
      <c r="N96" s="8">
        <v>1060</v>
      </c>
      <c r="O96" s="8">
        <v>706</v>
      </c>
      <c r="P96" s="8">
        <v>107</v>
      </c>
      <c r="Q96" s="8">
        <v>2095</v>
      </c>
      <c r="R96" s="8">
        <v>2852</v>
      </c>
      <c r="S96" s="8">
        <v>2951</v>
      </c>
      <c r="T96" s="8">
        <v>-778</v>
      </c>
      <c r="U96" s="8">
        <v>4465</v>
      </c>
      <c r="V96" s="8">
        <v>480</v>
      </c>
      <c r="W96" s="8">
        <v>40</v>
      </c>
      <c r="X96" s="8">
        <v>40</v>
      </c>
      <c r="Y96" s="8">
        <v>474</v>
      </c>
      <c r="Z96" s="8">
        <v>716</v>
      </c>
      <c r="AA96" s="8">
        <v>192</v>
      </c>
      <c r="AB96" s="8">
        <v>-827</v>
      </c>
      <c r="AC96" s="8">
        <v>-182</v>
      </c>
      <c r="AD96" s="8">
        <v>678</v>
      </c>
      <c r="AE96" s="8">
        <v>242</v>
      </c>
      <c r="AF96" s="8">
        <v>-293</v>
      </c>
      <c r="AG96" s="8">
        <v>628</v>
      </c>
      <c r="AH96" s="8">
        <v>25740</v>
      </c>
      <c r="AI96" s="8">
        <v>29889</v>
      </c>
      <c r="AJ96" s="8">
        <v>53661</v>
      </c>
    </row>
    <row r="97" spans="1:36" x14ac:dyDescent="0.15">
      <c r="A97" s="9">
        <v>37591</v>
      </c>
      <c r="B97" s="8">
        <v>10587</v>
      </c>
      <c r="C97" s="8">
        <v>9885</v>
      </c>
      <c r="D97" s="8">
        <v>-9561</v>
      </c>
      <c r="E97" s="8">
        <v>8782</v>
      </c>
      <c r="F97" s="8">
        <v>7045</v>
      </c>
      <c r="G97" s="8">
        <v>6606</v>
      </c>
      <c r="H97" s="8">
        <v>273</v>
      </c>
      <c r="I97" s="8">
        <v>14641</v>
      </c>
      <c r="J97" s="8">
        <v>5756</v>
      </c>
      <c r="K97" s="8">
        <v>6991</v>
      </c>
      <c r="L97" s="8">
        <v>11033</v>
      </c>
      <c r="M97" s="8">
        <v>23921</v>
      </c>
      <c r="N97" s="8">
        <v>1254</v>
      </c>
      <c r="O97" s="8">
        <v>1153</v>
      </c>
      <c r="P97" s="8">
        <v>-568</v>
      </c>
      <c r="Q97" s="8">
        <v>2061</v>
      </c>
      <c r="R97" s="8">
        <v>3226</v>
      </c>
      <c r="S97" s="8">
        <v>3865</v>
      </c>
      <c r="T97" s="8">
        <v>-899</v>
      </c>
      <c r="U97" s="8">
        <v>5633</v>
      </c>
      <c r="V97" s="8">
        <v>431</v>
      </c>
      <c r="W97" s="8">
        <v>570</v>
      </c>
      <c r="X97" s="8">
        <v>466</v>
      </c>
      <c r="Y97" s="8">
        <v>1372</v>
      </c>
      <c r="Z97" s="8">
        <v>672</v>
      </c>
      <c r="AA97" s="8">
        <v>-161</v>
      </c>
      <c r="AB97" s="8">
        <v>-769</v>
      </c>
      <c r="AC97" s="8">
        <v>-520</v>
      </c>
      <c r="AD97" s="8">
        <v>631</v>
      </c>
      <c r="AE97" s="8">
        <v>21</v>
      </c>
      <c r="AF97" s="8">
        <v>35</v>
      </c>
      <c r="AG97" s="8">
        <v>695</v>
      </c>
      <c r="AH97" s="8">
        <v>29607</v>
      </c>
      <c r="AI97" s="8">
        <v>28931</v>
      </c>
      <c r="AJ97" s="8">
        <v>56570</v>
      </c>
    </row>
    <row r="98" spans="1:36" x14ac:dyDescent="0.15">
      <c r="A98" s="9">
        <v>37681</v>
      </c>
      <c r="B98" s="8">
        <v>10787</v>
      </c>
      <c r="C98" s="8">
        <v>15031</v>
      </c>
      <c r="D98" s="8">
        <v>-7417</v>
      </c>
      <c r="E98" s="8">
        <v>16271</v>
      </c>
      <c r="F98" s="8">
        <v>7268</v>
      </c>
      <c r="G98" s="8">
        <v>10691</v>
      </c>
      <c r="H98" s="8">
        <v>517</v>
      </c>
      <c r="I98" s="8">
        <v>19190</v>
      </c>
      <c r="J98" s="8">
        <v>6667</v>
      </c>
      <c r="K98" s="8">
        <v>7697</v>
      </c>
      <c r="L98" s="8">
        <v>7943</v>
      </c>
      <c r="M98" s="8">
        <v>22448</v>
      </c>
      <c r="N98" s="8">
        <v>1528</v>
      </c>
      <c r="O98" s="8">
        <v>1486</v>
      </c>
      <c r="P98" s="8">
        <v>-385</v>
      </c>
      <c r="Q98" s="8">
        <v>2847</v>
      </c>
      <c r="R98" s="8">
        <v>3347</v>
      </c>
      <c r="S98" s="8">
        <v>5717</v>
      </c>
      <c r="T98" s="8">
        <v>-286</v>
      </c>
      <c r="U98" s="8">
        <v>8221</v>
      </c>
      <c r="V98" s="8">
        <v>487</v>
      </c>
      <c r="W98" s="8">
        <v>349</v>
      </c>
      <c r="X98" s="8">
        <v>842</v>
      </c>
      <c r="Y98" s="8">
        <v>1578</v>
      </c>
      <c r="Z98" s="8">
        <v>796</v>
      </c>
      <c r="AA98" s="8">
        <v>-13</v>
      </c>
      <c r="AB98" s="8">
        <v>-1011</v>
      </c>
      <c r="AC98" s="8">
        <v>-481</v>
      </c>
      <c r="AD98" s="8">
        <v>693</v>
      </c>
      <c r="AE98" s="8">
        <v>630</v>
      </c>
      <c r="AF98" s="8">
        <v>-195</v>
      </c>
      <c r="AG98" s="8">
        <v>1133</v>
      </c>
      <c r="AH98" s="8">
        <v>31580</v>
      </c>
      <c r="AI98" s="8">
        <v>41574</v>
      </c>
      <c r="AJ98" s="8">
        <v>71187</v>
      </c>
    </row>
    <row r="99" spans="1:36" x14ac:dyDescent="0.15">
      <c r="A99" s="9">
        <v>37773</v>
      </c>
      <c r="B99" s="8">
        <v>10149</v>
      </c>
      <c r="C99" s="8">
        <v>5159</v>
      </c>
      <c r="D99" s="8">
        <v>-8172</v>
      </c>
      <c r="E99" s="8">
        <v>5003</v>
      </c>
      <c r="F99" s="8">
        <v>6601</v>
      </c>
      <c r="G99" s="8">
        <v>3336</v>
      </c>
      <c r="H99" s="8">
        <v>-1044</v>
      </c>
      <c r="I99" s="8">
        <v>9595</v>
      </c>
      <c r="J99" s="8">
        <v>6644</v>
      </c>
      <c r="K99" s="8">
        <v>3657</v>
      </c>
      <c r="L99" s="8">
        <v>9443</v>
      </c>
      <c r="M99" s="8">
        <v>19882</v>
      </c>
      <c r="N99" s="8">
        <v>1401</v>
      </c>
      <c r="O99" s="8">
        <v>559</v>
      </c>
      <c r="P99" s="8">
        <v>-345</v>
      </c>
      <c r="Q99" s="8">
        <v>1829</v>
      </c>
      <c r="R99" s="8">
        <v>3439</v>
      </c>
      <c r="S99" s="8">
        <v>3042</v>
      </c>
      <c r="T99" s="8">
        <v>-9</v>
      </c>
      <c r="U99" s="8">
        <v>5910</v>
      </c>
      <c r="V99" s="8">
        <v>351</v>
      </c>
      <c r="W99" s="8">
        <v>55</v>
      </c>
      <c r="X99" s="8">
        <v>645</v>
      </c>
      <c r="Y99" s="8">
        <v>958</v>
      </c>
      <c r="Z99" s="8">
        <v>762</v>
      </c>
      <c r="AA99" s="8">
        <v>307</v>
      </c>
      <c r="AB99" s="8">
        <v>-161</v>
      </c>
      <c r="AC99" s="8">
        <v>657</v>
      </c>
      <c r="AD99" s="8">
        <v>618</v>
      </c>
      <c r="AE99" s="8">
        <v>-8</v>
      </c>
      <c r="AF99" s="8">
        <v>-349</v>
      </c>
      <c r="AG99" s="8">
        <v>274</v>
      </c>
      <c r="AH99" s="8">
        <v>29972</v>
      </c>
      <c r="AI99" s="8">
        <v>16104</v>
      </c>
      <c r="AJ99" s="8">
        <v>44109</v>
      </c>
    </row>
    <row r="100" spans="1:36" x14ac:dyDescent="0.15">
      <c r="A100" s="9">
        <v>37865</v>
      </c>
      <c r="B100" s="8">
        <v>8878</v>
      </c>
      <c r="C100" s="8">
        <v>7722</v>
      </c>
      <c r="D100" s="8">
        <v>-7741</v>
      </c>
      <c r="E100" s="8">
        <v>6823</v>
      </c>
      <c r="F100" s="8">
        <v>6634</v>
      </c>
      <c r="G100" s="8">
        <v>7107</v>
      </c>
      <c r="H100" s="8">
        <v>-475</v>
      </c>
      <c r="I100" s="8">
        <v>14017</v>
      </c>
      <c r="J100" s="8">
        <v>5992</v>
      </c>
      <c r="K100" s="8">
        <v>6959</v>
      </c>
      <c r="L100" s="8">
        <v>8866</v>
      </c>
      <c r="M100" s="8">
        <v>21988</v>
      </c>
      <c r="N100" s="8">
        <v>1153</v>
      </c>
      <c r="O100" s="8">
        <v>982</v>
      </c>
      <c r="P100" s="8">
        <v>-588</v>
      </c>
      <c r="Q100" s="8">
        <v>1794</v>
      </c>
      <c r="R100" s="8">
        <v>2804</v>
      </c>
      <c r="S100" s="8">
        <v>3983</v>
      </c>
      <c r="T100" s="8">
        <v>410</v>
      </c>
      <c r="U100" s="8">
        <v>6689</v>
      </c>
      <c r="V100" s="8">
        <v>377</v>
      </c>
      <c r="W100" s="8">
        <v>162</v>
      </c>
      <c r="X100" s="8">
        <v>851</v>
      </c>
      <c r="Y100" s="8">
        <v>1295</v>
      </c>
      <c r="Z100" s="8">
        <v>668</v>
      </c>
      <c r="AA100" s="8">
        <v>266</v>
      </c>
      <c r="AB100" s="8">
        <v>-624</v>
      </c>
      <c r="AC100" s="8">
        <v>56</v>
      </c>
      <c r="AD100" s="8">
        <v>658</v>
      </c>
      <c r="AE100" s="8">
        <v>49</v>
      </c>
      <c r="AF100" s="8">
        <v>-691</v>
      </c>
      <c r="AG100" s="8">
        <v>30</v>
      </c>
      <c r="AH100" s="8">
        <v>27168</v>
      </c>
      <c r="AI100" s="8">
        <v>27224</v>
      </c>
      <c r="AJ100" s="8">
        <v>52692</v>
      </c>
    </row>
    <row r="101" spans="1:36" x14ac:dyDescent="0.15">
      <c r="A101" s="9">
        <v>37956</v>
      </c>
      <c r="B101" s="8">
        <v>10151</v>
      </c>
      <c r="C101" s="8">
        <v>7481</v>
      </c>
      <c r="D101" s="8">
        <v>-8616</v>
      </c>
      <c r="E101" s="8">
        <v>6971</v>
      </c>
      <c r="F101" s="8">
        <v>7380</v>
      </c>
      <c r="G101" s="8">
        <v>5435</v>
      </c>
      <c r="H101" s="8">
        <v>-1219</v>
      </c>
      <c r="I101" s="8">
        <v>12350</v>
      </c>
      <c r="J101" s="8">
        <v>6439</v>
      </c>
      <c r="K101" s="8">
        <v>6747</v>
      </c>
      <c r="L101" s="8">
        <v>10101</v>
      </c>
      <c r="M101" s="8">
        <v>23451</v>
      </c>
      <c r="N101" s="8">
        <v>1408</v>
      </c>
      <c r="O101" s="8">
        <v>1217</v>
      </c>
      <c r="P101" s="8">
        <v>-334</v>
      </c>
      <c r="Q101" s="8">
        <v>2534</v>
      </c>
      <c r="R101" s="8">
        <v>2890</v>
      </c>
      <c r="S101" s="8">
        <v>3977</v>
      </c>
      <c r="T101" s="8">
        <v>344</v>
      </c>
      <c r="U101" s="8">
        <v>6700</v>
      </c>
      <c r="V101" s="8">
        <v>576</v>
      </c>
      <c r="W101" s="8">
        <v>294</v>
      </c>
      <c r="X101" s="8">
        <v>799</v>
      </c>
      <c r="Y101" s="8">
        <v>1582</v>
      </c>
      <c r="Z101" s="8">
        <v>658</v>
      </c>
      <c r="AA101" s="8">
        <v>4</v>
      </c>
      <c r="AB101" s="8">
        <v>-487</v>
      </c>
      <c r="AC101" s="8">
        <v>-73</v>
      </c>
      <c r="AD101" s="8">
        <v>719</v>
      </c>
      <c r="AE101" s="8">
        <v>58</v>
      </c>
      <c r="AF101" s="8">
        <v>-579</v>
      </c>
      <c r="AG101" s="8">
        <v>209</v>
      </c>
      <c r="AH101" s="8">
        <v>30224</v>
      </c>
      <c r="AI101" s="8">
        <v>25202</v>
      </c>
      <c r="AJ101" s="8">
        <v>53726</v>
      </c>
    </row>
    <row r="102" spans="1:36" x14ac:dyDescent="0.15">
      <c r="A102" s="9">
        <v>38047</v>
      </c>
      <c r="B102" s="8">
        <v>11413</v>
      </c>
      <c r="C102" s="8">
        <v>11640</v>
      </c>
      <c r="D102" s="8">
        <v>-7239</v>
      </c>
      <c r="E102" s="8">
        <v>13771</v>
      </c>
      <c r="F102" s="8">
        <v>7762</v>
      </c>
      <c r="G102" s="8">
        <v>9740</v>
      </c>
      <c r="H102" s="8">
        <v>-365</v>
      </c>
      <c r="I102" s="8">
        <v>17894</v>
      </c>
      <c r="J102" s="8">
        <v>6747</v>
      </c>
      <c r="K102" s="8">
        <v>7782</v>
      </c>
      <c r="L102" s="8">
        <v>7675</v>
      </c>
      <c r="M102" s="8">
        <v>22361</v>
      </c>
      <c r="N102" s="8">
        <v>1489</v>
      </c>
      <c r="O102" s="8">
        <v>1480</v>
      </c>
      <c r="P102" s="8">
        <v>-946</v>
      </c>
      <c r="Q102" s="8">
        <v>2267</v>
      </c>
      <c r="R102" s="8">
        <v>3850</v>
      </c>
      <c r="S102" s="8">
        <v>3990</v>
      </c>
      <c r="T102" s="8">
        <v>686</v>
      </c>
      <c r="U102" s="8">
        <v>8015</v>
      </c>
      <c r="V102" s="8">
        <v>468</v>
      </c>
      <c r="W102" s="8">
        <v>205</v>
      </c>
      <c r="X102" s="8">
        <v>779</v>
      </c>
      <c r="Y102" s="8">
        <v>1367</v>
      </c>
      <c r="Z102" s="8">
        <v>740</v>
      </c>
      <c r="AA102" s="8">
        <v>226</v>
      </c>
      <c r="AB102" s="8">
        <v>-425</v>
      </c>
      <c r="AC102" s="8">
        <v>301</v>
      </c>
      <c r="AD102" s="8">
        <v>703</v>
      </c>
      <c r="AE102" s="8">
        <v>408</v>
      </c>
      <c r="AF102" s="8">
        <v>-155</v>
      </c>
      <c r="AG102" s="8">
        <v>964</v>
      </c>
      <c r="AH102" s="8">
        <v>33177</v>
      </c>
      <c r="AI102" s="8">
        <v>35472</v>
      </c>
      <c r="AJ102" s="8">
        <v>66950</v>
      </c>
    </row>
    <row r="103" spans="1:36" x14ac:dyDescent="0.15">
      <c r="A103" s="9">
        <v>38139</v>
      </c>
      <c r="B103" s="8">
        <v>9023</v>
      </c>
      <c r="C103" s="8">
        <v>2977</v>
      </c>
      <c r="D103" s="8">
        <v>-7502</v>
      </c>
      <c r="E103" s="8">
        <v>2455</v>
      </c>
      <c r="F103" s="8">
        <v>6575</v>
      </c>
      <c r="G103" s="8">
        <v>2738</v>
      </c>
      <c r="H103" s="8">
        <v>-992</v>
      </c>
      <c r="I103" s="8">
        <v>9079</v>
      </c>
      <c r="J103" s="8">
        <v>6123</v>
      </c>
      <c r="K103" s="8">
        <v>3911</v>
      </c>
      <c r="L103" s="8">
        <v>8856</v>
      </c>
      <c r="M103" s="8">
        <v>19049</v>
      </c>
      <c r="N103" s="8">
        <v>1358</v>
      </c>
      <c r="O103" s="8">
        <v>626</v>
      </c>
      <c r="P103" s="8">
        <v>-1042</v>
      </c>
      <c r="Q103" s="8">
        <v>1195</v>
      </c>
      <c r="R103" s="8">
        <v>3570</v>
      </c>
      <c r="S103" s="8">
        <v>1684</v>
      </c>
      <c r="T103" s="8">
        <v>655</v>
      </c>
      <c r="U103" s="8">
        <v>5397</v>
      </c>
      <c r="V103" s="8">
        <v>309</v>
      </c>
      <c r="W103" s="8">
        <v>39</v>
      </c>
      <c r="X103" s="8">
        <v>145</v>
      </c>
      <c r="Y103" s="8">
        <v>400</v>
      </c>
      <c r="Z103" s="8">
        <v>689</v>
      </c>
      <c r="AA103" s="8">
        <v>152</v>
      </c>
      <c r="AB103" s="8">
        <v>49</v>
      </c>
      <c r="AC103" s="8">
        <v>654</v>
      </c>
      <c r="AD103" s="8">
        <v>595</v>
      </c>
      <c r="AE103" s="8">
        <v>-59</v>
      </c>
      <c r="AF103" s="8">
        <v>-161</v>
      </c>
      <c r="AG103" s="8">
        <v>380</v>
      </c>
      <c r="AH103" s="8">
        <v>28248</v>
      </c>
      <c r="AI103" s="8">
        <v>12068</v>
      </c>
      <c r="AJ103" s="8">
        <v>38617</v>
      </c>
    </row>
    <row r="104" spans="1:36" x14ac:dyDescent="0.15">
      <c r="A104" s="9">
        <v>38231</v>
      </c>
      <c r="B104" s="8">
        <v>8592</v>
      </c>
      <c r="C104" s="8">
        <v>9151</v>
      </c>
      <c r="D104" s="8">
        <v>-6116</v>
      </c>
      <c r="E104" s="8">
        <v>9681</v>
      </c>
      <c r="F104" s="8">
        <v>7247</v>
      </c>
      <c r="G104" s="8">
        <v>8892</v>
      </c>
      <c r="H104" s="8">
        <v>-672</v>
      </c>
      <c r="I104" s="8">
        <v>16210</v>
      </c>
      <c r="J104" s="8">
        <v>6282</v>
      </c>
      <c r="K104" s="8">
        <v>6152</v>
      </c>
      <c r="L104" s="8">
        <v>7315</v>
      </c>
      <c r="M104" s="8">
        <v>19882</v>
      </c>
      <c r="N104" s="8">
        <v>1078</v>
      </c>
      <c r="O104" s="8">
        <v>1483</v>
      </c>
      <c r="P104" s="8">
        <v>-468</v>
      </c>
      <c r="Q104" s="8">
        <v>2332</v>
      </c>
      <c r="R104" s="8">
        <v>3147</v>
      </c>
      <c r="S104" s="8">
        <v>3876</v>
      </c>
      <c r="T104" s="8">
        <v>463</v>
      </c>
      <c r="U104" s="8">
        <v>6971</v>
      </c>
      <c r="V104" s="8">
        <v>520</v>
      </c>
      <c r="W104" s="8">
        <v>243</v>
      </c>
      <c r="X104" s="8">
        <v>158</v>
      </c>
      <c r="Y104" s="8">
        <v>817</v>
      </c>
      <c r="Z104" s="8">
        <v>638</v>
      </c>
      <c r="AA104" s="8">
        <v>464</v>
      </c>
      <c r="AB104" s="8">
        <v>-11</v>
      </c>
      <c r="AC104" s="8">
        <v>864</v>
      </c>
      <c r="AD104" s="8">
        <v>711</v>
      </c>
      <c r="AE104" s="8">
        <v>131</v>
      </c>
      <c r="AF104" s="8">
        <v>-663</v>
      </c>
      <c r="AG104" s="8">
        <v>191</v>
      </c>
      <c r="AH104" s="8">
        <v>28216</v>
      </c>
      <c r="AI104" s="8">
        <v>30393</v>
      </c>
      <c r="AJ104" s="8">
        <v>56955</v>
      </c>
    </row>
    <row r="105" spans="1:36" x14ac:dyDescent="0.15">
      <c r="A105" s="9">
        <v>38322</v>
      </c>
      <c r="B105" s="8">
        <v>9910</v>
      </c>
      <c r="C105" s="8">
        <v>7901</v>
      </c>
      <c r="D105" s="8">
        <v>-7071</v>
      </c>
      <c r="E105" s="8">
        <v>8790</v>
      </c>
      <c r="F105" s="8">
        <v>7160</v>
      </c>
      <c r="G105" s="8">
        <v>6438</v>
      </c>
      <c r="H105" s="8">
        <v>-554</v>
      </c>
      <c r="I105" s="8">
        <v>13788</v>
      </c>
      <c r="J105" s="8">
        <v>5946</v>
      </c>
      <c r="K105" s="8">
        <v>7909</v>
      </c>
      <c r="L105" s="8">
        <v>8506</v>
      </c>
      <c r="M105" s="8">
        <v>22499</v>
      </c>
      <c r="N105" s="8">
        <v>1386</v>
      </c>
      <c r="O105" s="8">
        <v>1482</v>
      </c>
      <c r="P105" s="8">
        <v>-1063</v>
      </c>
      <c r="Q105" s="8">
        <v>2041</v>
      </c>
      <c r="R105" s="8">
        <v>3301</v>
      </c>
      <c r="S105" s="8">
        <v>4424</v>
      </c>
      <c r="T105" s="8">
        <v>508</v>
      </c>
      <c r="U105" s="8">
        <v>7728</v>
      </c>
      <c r="V105" s="8">
        <v>520</v>
      </c>
      <c r="W105" s="8">
        <v>440</v>
      </c>
      <c r="X105" s="8">
        <v>-71</v>
      </c>
      <c r="Y105" s="8">
        <v>783</v>
      </c>
      <c r="Z105" s="8">
        <v>578</v>
      </c>
      <c r="AA105" s="8">
        <v>80</v>
      </c>
      <c r="AB105" s="8">
        <v>-95</v>
      </c>
      <c r="AC105" s="8">
        <v>330</v>
      </c>
      <c r="AD105" s="8">
        <v>689</v>
      </c>
      <c r="AE105" s="8">
        <v>-179</v>
      </c>
      <c r="AF105" s="8">
        <v>-152</v>
      </c>
      <c r="AG105" s="8">
        <v>367</v>
      </c>
      <c r="AH105" s="8">
        <v>29492</v>
      </c>
      <c r="AI105" s="8">
        <v>28492</v>
      </c>
      <c r="AJ105" s="8">
        <v>56326</v>
      </c>
    </row>
    <row r="106" spans="1:36" x14ac:dyDescent="0.15">
      <c r="A106" s="9">
        <v>38412</v>
      </c>
      <c r="B106" s="8">
        <v>11677</v>
      </c>
      <c r="C106" s="8">
        <v>13768</v>
      </c>
      <c r="D106" s="8">
        <v>-6828</v>
      </c>
      <c r="E106" s="8">
        <v>16669</v>
      </c>
      <c r="F106" s="8">
        <v>7881</v>
      </c>
      <c r="G106" s="8">
        <v>13482</v>
      </c>
      <c r="H106" s="8">
        <v>-910</v>
      </c>
      <c r="I106" s="8">
        <v>21195</v>
      </c>
      <c r="J106" s="8">
        <v>7736</v>
      </c>
      <c r="K106" s="8">
        <v>9265</v>
      </c>
      <c r="L106" s="8">
        <v>7467</v>
      </c>
      <c r="M106" s="8">
        <v>24600</v>
      </c>
      <c r="N106" s="8">
        <v>1879</v>
      </c>
      <c r="O106" s="8">
        <v>3138</v>
      </c>
      <c r="P106" s="8">
        <v>-1017</v>
      </c>
      <c r="Q106" s="8">
        <v>4236</v>
      </c>
      <c r="R106" s="8">
        <v>4033</v>
      </c>
      <c r="S106" s="8">
        <v>6131</v>
      </c>
      <c r="T106" s="8">
        <v>739</v>
      </c>
      <c r="U106" s="8">
        <v>10403</v>
      </c>
      <c r="V106" s="8">
        <v>549</v>
      </c>
      <c r="W106" s="8">
        <v>430</v>
      </c>
      <c r="X106" s="8">
        <v>107</v>
      </c>
      <c r="Y106" s="8">
        <v>977</v>
      </c>
      <c r="Z106" s="8">
        <v>660</v>
      </c>
      <c r="AA106" s="8">
        <v>272</v>
      </c>
      <c r="AB106" s="8">
        <v>342</v>
      </c>
      <c r="AC106" s="8">
        <v>1040</v>
      </c>
      <c r="AD106" s="8">
        <v>719</v>
      </c>
      <c r="AE106" s="8">
        <v>584</v>
      </c>
      <c r="AF106" s="8">
        <v>108</v>
      </c>
      <c r="AG106" s="8">
        <v>1418</v>
      </c>
      <c r="AH106" s="8">
        <v>35142</v>
      </c>
      <c r="AI106" s="8">
        <v>47067</v>
      </c>
      <c r="AJ106" s="8">
        <v>80550</v>
      </c>
    </row>
    <row r="107" spans="1:36" x14ac:dyDescent="0.15">
      <c r="A107" s="9">
        <v>38504</v>
      </c>
      <c r="B107" s="8">
        <v>11201</v>
      </c>
      <c r="C107" s="8">
        <v>4385</v>
      </c>
      <c r="D107" s="8">
        <v>-6306</v>
      </c>
      <c r="E107" s="8">
        <v>7331</v>
      </c>
      <c r="F107" s="8">
        <v>7620</v>
      </c>
      <c r="G107" s="8">
        <v>3480</v>
      </c>
      <c r="H107" s="8">
        <v>-934</v>
      </c>
      <c r="I107" s="8">
        <v>10904</v>
      </c>
      <c r="J107" s="8">
        <v>8103</v>
      </c>
      <c r="K107" s="8">
        <v>6229</v>
      </c>
      <c r="L107" s="8">
        <v>7083</v>
      </c>
      <c r="M107" s="8">
        <v>21543</v>
      </c>
      <c r="N107" s="8">
        <v>1536</v>
      </c>
      <c r="O107" s="8">
        <v>917</v>
      </c>
      <c r="P107" s="8">
        <v>-678</v>
      </c>
      <c r="Q107" s="8">
        <v>2006</v>
      </c>
      <c r="R107" s="8">
        <v>3792</v>
      </c>
      <c r="S107" s="8">
        <v>2729</v>
      </c>
      <c r="T107" s="8">
        <v>531</v>
      </c>
      <c r="U107" s="8">
        <v>6563</v>
      </c>
      <c r="V107" s="8">
        <v>550</v>
      </c>
      <c r="W107" s="8">
        <v>-68</v>
      </c>
      <c r="X107" s="8">
        <v>73</v>
      </c>
      <c r="Y107" s="8">
        <v>447</v>
      </c>
      <c r="Z107" s="8">
        <v>682</v>
      </c>
      <c r="AA107" s="8">
        <v>188</v>
      </c>
      <c r="AB107" s="8">
        <v>374</v>
      </c>
      <c r="AC107" s="8">
        <v>1008</v>
      </c>
      <c r="AD107" s="8">
        <v>656</v>
      </c>
      <c r="AE107" s="8">
        <v>-50</v>
      </c>
      <c r="AF107" s="8">
        <v>-135</v>
      </c>
      <c r="AG107" s="8">
        <v>483</v>
      </c>
      <c r="AH107" s="8">
        <v>34144</v>
      </c>
      <c r="AI107" s="8">
        <v>17811</v>
      </c>
      <c r="AJ107" s="8">
        <v>50291</v>
      </c>
    </row>
    <row r="108" spans="1:36" x14ac:dyDescent="0.15">
      <c r="A108" s="9">
        <v>38596</v>
      </c>
      <c r="B108" s="8">
        <v>10493</v>
      </c>
      <c r="C108" s="8">
        <v>10786</v>
      </c>
      <c r="D108" s="8">
        <v>-5563</v>
      </c>
      <c r="E108" s="8">
        <v>14223</v>
      </c>
      <c r="F108" s="8">
        <v>7176</v>
      </c>
      <c r="G108" s="8">
        <v>9955</v>
      </c>
      <c r="H108" s="8">
        <v>-1033</v>
      </c>
      <c r="I108" s="8">
        <v>16995</v>
      </c>
      <c r="J108" s="8">
        <v>7193</v>
      </c>
      <c r="K108" s="8">
        <v>8406</v>
      </c>
      <c r="L108" s="8">
        <v>6313</v>
      </c>
      <c r="M108" s="8">
        <v>22000</v>
      </c>
      <c r="N108" s="8">
        <v>1181</v>
      </c>
      <c r="O108" s="8">
        <v>2550</v>
      </c>
      <c r="P108" s="8">
        <v>-724</v>
      </c>
      <c r="Q108" s="8">
        <v>3200</v>
      </c>
      <c r="R108" s="8">
        <v>3568</v>
      </c>
      <c r="S108" s="8">
        <v>5108</v>
      </c>
      <c r="T108" s="8">
        <v>992</v>
      </c>
      <c r="U108" s="8">
        <v>9152</v>
      </c>
      <c r="V108" s="8">
        <v>585</v>
      </c>
      <c r="W108" s="8">
        <v>217</v>
      </c>
      <c r="X108" s="8">
        <v>-6</v>
      </c>
      <c r="Y108" s="8">
        <v>691</v>
      </c>
      <c r="Z108" s="8">
        <v>704</v>
      </c>
      <c r="AA108" s="8">
        <v>365</v>
      </c>
      <c r="AB108" s="8">
        <v>20</v>
      </c>
      <c r="AC108" s="8">
        <v>854</v>
      </c>
      <c r="AD108" s="8">
        <v>679</v>
      </c>
      <c r="AE108" s="8">
        <v>69</v>
      </c>
      <c r="AF108" s="8">
        <v>11</v>
      </c>
      <c r="AG108" s="8">
        <v>778</v>
      </c>
      <c r="AH108" s="8">
        <v>31584</v>
      </c>
      <c r="AI108" s="8">
        <v>37449</v>
      </c>
      <c r="AJ108" s="8">
        <v>67883</v>
      </c>
    </row>
    <row r="109" spans="1:36" x14ac:dyDescent="0.15">
      <c r="A109" s="9">
        <v>38687</v>
      </c>
      <c r="B109" s="8">
        <v>11236</v>
      </c>
      <c r="C109" s="8">
        <v>8641</v>
      </c>
      <c r="D109" s="8">
        <v>-7787</v>
      </c>
      <c r="E109" s="8">
        <v>10594</v>
      </c>
      <c r="F109" s="8">
        <v>7866</v>
      </c>
      <c r="G109" s="8">
        <v>8892</v>
      </c>
      <c r="H109" s="8">
        <v>-694</v>
      </c>
      <c r="I109" s="8">
        <v>16962</v>
      </c>
      <c r="J109" s="8">
        <v>7038</v>
      </c>
      <c r="K109" s="8">
        <v>8277</v>
      </c>
      <c r="L109" s="8">
        <v>8278</v>
      </c>
      <c r="M109" s="8">
        <v>23681</v>
      </c>
      <c r="N109" s="8">
        <v>1471</v>
      </c>
      <c r="O109" s="8">
        <v>2130</v>
      </c>
      <c r="P109" s="8">
        <v>-947</v>
      </c>
      <c r="Q109" s="8">
        <v>2848</v>
      </c>
      <c r="R109" s="8">
        <v>3592</v>
      </c>
      <c r="S109" s="8">
        <v>5952</v>
      </c>
      <c r="T109" s="8">
        <v>556</v>
      </c>
      <c r="U109" s="8">
        <v>9577</v>
      </c>
      <c r="V109" s="8">
        <v>712</v>
      </c>
      <c r="W109" s="8">
        <v>463</v>
      </c>
      <c r="X109" s="8">
        <v>132</v>
      </c>
      <c r="Y109" s="8">
        <v>1205</v>
      </c>
      <c r="Z109" s="8">
        <v>613</v>
      </c>
      <c r="AA109" s="8">
        <v>262</v>
      </c>
      <c r="AB109" s="8">
        <v>-10</v>
      </c>
      <c r="AC109" s="8">
        <v>626</v>
      </c>
      <c r="AD109" s="8">
        <v>749</v>
      </c>
      <c r="AE109" s="8">
        <v>71</v>
      </c>
      <c r="AF109" s="8">
        <v>486</v>
      </c>
      <c r="AG109" s="8">
        <v>1328</v>
      </c>
      <c r="AH109" s="8">
        <v>33286</v>
      </c>
      <c r="AI109" s="8">
        <v>34682</v>
      </c>
      <c r="AJ109" s="8">
        <v>66816</v>
      </c>
    </row>
    <row r="110" spans="1:36" x14ac:dyDescent="0.15">
      <c r="A110" s="9">
        <v>38777</v>
      </c>
      <c r="B110" s="8">
        <v>10033</v>
      </c>
      <c r="C110" s="8">
        <v>15160</v>
      </c>
      <c r="D110" s="8">
        <v>-6188</v>
      </c>
      <c r="E110" s="8">
        <v>17505</v>
      </c>
      <c r="F110" s="8">
        <v>8341</v>
      </c>
      <c r="G110" s="8">
        <v>15469</v>
      </c>
      <c r="H110" s="8">
        <v>298</v>
      </c>
      <c r="I110" s="8">
        <v>25004</v>
      </c>
      <c r="J110" s="8">
        <v>7851</v>
      </c>
      <c r="K110" s="8">
        <v>10077</v>
      </c>
      <c r="L110" s="8">
        <v>5464</v>
      </c>
      <c r="M110" s="8">
        <v>23478</v>
      </c>
      <c r="N110" s="8">
        <v>1868</v>
      </c>
      <c r="O110" s="8">
        <v>3432</v>
      </c>
      <c r="P110" s="8">
        <v>-205</v>
      </c>
      <c r="Q110" s="8">
        <v>5283</v>
      </c>
      <c r="R110" s="8">
        <v>4144</v>
      </c>
      <c r="S110" s="8">
        <v>7510</v>
      </c>
      <c r="T110" s="8">
        <v>1387</v>
      </c>
      <c r="U110" s="8">
        <v>12514</v>
      </c>
      <c r="V110" s="8">
        <v>748</v>
      </c>
      <c r="W110" s="8">
        <v>383</v>
      </c>
      <c r="X110" s="8">
        <v>13</v>
      </c>
      <c r="Y110" s="8">
        <v>1042</v>
      </c>
      <c r="Z110" s="8">
        <v>724</v>
      </c>
      <c r="AA110" s="8">
        <v>768</v>
      </c>
      <c r="AB110" s="8">
        <v>-295</v>
      </c>
      <c r="AC110" s="8">
        <v>962</v>
      </c>
      <c r="AD110" s="8">
        <v>815</v>
      </c>
      <c r="AE110" s="8">
        <v>413</v>
      </c>
      <c r="AF110" s="8">
        <v>-463</v>
      </c>
      <c r="AG110" s="8">
        <v>794</v>
      </c>
      <c r="AH110" s="8">
        <v>34529</v>
      </c>
      <c r="AI110" s="8">
        <v>53211</v>
      </c>
      <c r="AJ110" s="8">
        <v>86589</v>
      </c>
    </row>
    <row r="111" spans="1:36" x14ac:dyDescent="0.15">
      <c r="A111" s="9">
        <v>38869</v>
      </c>
      <c r="B111" s="8">
        <v>10763</v>
      </c>
      <c r="C111" s="8">
        <v>3936</v>
      </c>
      <c r="D111" s="8">
        <v>-6038</v>
      </c>
      <c r="E111" s="8">
        <v>7162</v>
      </c>
      <c r="F111" s="8">
        <v>7324</v>
      </c>
      <c r="G111" s="8">
        <v>5245</v>
      </c>
      <c r="H111" s="8">
        <v>-402</v>
      </c>
      <c r="I111" s="8">
        <v>13059</v>
      </c>
      <c r="J111" s="8">
        <v>7497</v>
      </c>
      <c r="K111" s="8">
        <v>6192</v>
      </c>
      <c r="L111" s="8">
        <v>6552</v>
      </c>
      <c r="M111" s="8">
        <v>20339</v>
      </c>
      <c r="N111" s="8">
        <v>1338</v>
      </c>
      <c r="O111" s="8">
        <v>1701</v>
      </c>
      <c r="P111" s="8">
        <v>-835</v>
      </c>
      <c r="Q111" s="8">
        <v>2394</v>
      </c>
      <c r="R111" s="8">
        <v>3881</v>
      </c>
      <c r="S111" s="8">
        <v>3785</v>
      </c>
      <c r="T111" s="8">
        <v>998</v>
      </c>
      <c r="U111" s="8">
        <v>8131</v>
      </c>
      <c r="V111" s="8">
        <v>382</v>
      </c>
      <c r="W111" s="8">
        <v>103</v>
      </c>
      <c r="X111" s="8">
        <v>-221</v>
      </c>
      <c r="Y111" s="8">
        <v>162</v>
      </c>
      <c r="Z111" s="8">
        <v>723</v>
      </c>
      <c r="AA111" s="8">
        <v>496</v>
      </c>
      <c r="AB111" s="8">
        <v>-268</v>
      </c>
      <c r="AC111" s="8">
        <v>710</v>
      </c>
      <c r="AD111" s="8">
        <v>665</v>
      </c>
      <c r="AE111" s="8">
        <v>-52</v>
      </c>
      <c r="AF111" s="8">
        <v>224</v>
      </c>
      <c r="AG111" s="8">
        <v>871</v>
      </c>
      <c r="AH111" s="8">
        <v>32574</v>
      </c>
      <c r="AI111" s="8">
        <v>21411</v>
      </c>
      <c r="AJ111" s="8">
        <v>52834</v>
      </c>
    </row>
    <row r="112" spans="1:36" x14ac:dyDescent="0.15">
      <c r="A112" s="9">
        <v>38961</v>
      </c>
      <c r="B112" s="8">
        <v>11589</v>
      </c>
      <c r="C112" s="8">
        <v>18905</v>
      </c>
      <c r="D112" s="8">
        <v>-5523</v>
      </c>
      <c r="E112" s="8">
        <v>23443</v>
      </c>
      <c r="F112" s="8">
        <v>8554</v>
      </c>
      <c r="G112" s="8">
        <v>14853</v>
      </c>
      <c r="H112" s="8">
        <v>-203</v>
      </c>
      <c r="I112" s="8">
        <v>22327</v>
      </c>
      <c r="J112" s="8">
        <v>7836</v>
      </c>
      <c r="K112" s="8">
        <v>10814</v>
      </c>
      <c r="L112" s="8">
        <v>4853</v>
      </c>
      <c r="M112" s="8">
        <v>23588</v>
      </c>
      <c r="N112" s="8">
        <v>1652</v>
      </c>
      <c r="O112" s="8">
        <v>3703</v>
      </c>
      <c r="P112" s="8">
        <v>-500</v>
      </c>
      <c r="Q112" s="8">
        <v>4803</v>
      </c>
      <c r="R112" s="8">
        <v>4325</v>
      </c>
      <c r="S112" s="8">
        <v>7687</v>
      </c>
      <c r="T112" s="8">
        <v>1076</v>
      </c>
      <c r="U112" s="8">
        <v>13451</v>
      </c>
      <c r="V112" s="8">
        <v>753</v>
      </c>
      <c r="W112" s="8">
        <v>392</v>
      </c>
      <c r="X112" s="8">
        <v>-159</v>
      </c>
      <c r="Y112" s="8">
        <v>1052</v>
      </c>
      <c r="Z112" s="8">
        <v>650</v>
      </c>
      <c r="AA112" s="8">
        <v>231</v>
      </c>
      <c r="AB112" s="8">
        <v>267</v>
      </c>
      <c r="AC112" s="8">
        <v>1227</v>
      </c>
      <c r="AD112" s="8">
        <v>845</v>
      </c>
      <c r="AE112" s="8">
        <v>363</v>
      </c>
      <c r="AF112" s="8">
        <v>158</v>
      </c>
      <c r="AG112" s="8">
        <v>1377</v>
      </c>
      <c r="AH112" s="8">
        <v>36206</v>
      </c>
      <c r="AI112" s="8">
        <v>56949</v>
      </c>
      <c r="AJ112" s="8">
        <v>91316</v>
      </c>
    </row>
    <row r="113" spans="1:36" x14ac:dyDescent="0.15">
      <c r="A113" s="9">
        <v>39052</v>
      </c>
      <c r="B113" s="8">
        <v>12346</v>
      </c>
      <c r="C113" s="8">
        <v>17010</v>
      </c>
      <c r="D113" s="8">
        <v>-7796</v>
      </c>
      <c r="E113" s="8">
        <v>20027</v>
      </c>
      <c r="F113" s="8">
        <v>8539</v>
      </c>
      <c r="G113" s="8">
        <v>13011</v>
      </c>
      <c r="H113" s="8">
        <v>-306</v>
      </c>
      <c r="I113" s="8">
        <v>20372</v>
      </c>
      <c r="J113" s="8">
        <v>7731</v>
      </c>
      <c r="K113" s="8">
        <v>9170</v>
      </c>
      <c r="L113" s="8">
        <v>7284</v>
      </c>
      <c r="M113" s="8">
        <v>24265</v>
      </c>
      <c r="N113" s="8">
        <v>1592</v>
      </c>
      <c r="O113" s="8">
        <v>3475</v>
      </c>
      <c r="P113" s="8">
        <v>-1053</v>
      </c>
      <c r="Q113" s="8">
        <v>3968</v>
      </c>
      <c r="R113" s="8">
        <v>4097</v>
      </c>
      <c r="S113" s="8">
        <v>7221</v>
      </c>
      <c r="T113" s="8">
        <v>1152</v>
      </c>
      <c r="U113" s="8">
        <v>12835</v>
      </c>
      <c r="V113" s="8">
        <v>802</v>
      </c>
      <c r="W113" s="8">
        <v>406</v>
      </c>
      <c r="X113" s="8">
        <v>-118</v>
      </c>
      <c r="Y113" s="8">
        <v>1161</v>
      </c>
      <c r="Z113" s="8">
        <v>673</v>
      </c>
      <c r="AA113" s="8">
        <v>25</v>
      </c>
      <c r="AB113" s="8">
        <v>-35</v>
      </c>
      <c r="AC113" s="8">
        <v>745</v>
      </c>
      <c r="AD113" s="8">
        <v>699</v>
      </c>
      <c r="AE113" s="8">
        <v>307</v>
      </c>
      <c r="AF113" s="8">
        <v>832</v>
      </c>
      <c r="AG113" s="8">
        <v>1834</v>
      </c>
      <c r="AH113" s="8">
        <v>36484</v>
      </c>
      <c r="AI113" s="8">
        <v>50625</v>
      </c>
      <c r="AJ113" s="8">
        <v>85265</v>
      </c>
    </row>
    <row r="114" spans="1:36" x14ac:dyDescent="0.15">
      <c r="A114" s="9">
        <v>39142</v>
      </c>
      <c r="B114" s="8">
        <v>13709</v>
      </c>
      <c r="C114" s="8">
        <v>23022</v>
      </c>
      <c r="D114" s="8">
        <v>-6051</v>
      </c>
      <c r="E114" s="8">
        <v>29199</v>
      </c>
      <c r="F114" s="8">
        <v>9463</v>
      </c>
      <c r="G114" s="8">
        <v>22045</v>
      </c>
      <c r="H114" s="8">
        <v>-556</v>
      </c>
      <c r="I114" s="8">
        <v>30109</v>
      </c>
      <c r="J114" s="8">
        <v>8927</v>
      </c>
      <c r="K114" s="8">
        <v>14047</v>
      </c>
      <c r="L114" s="8">
        <v>5619</v>
      </c>
      <c r="M114" s="8">
        <v>28686</v>
      </c>
      <c r="N114" s="8">
        <v>2176</v>
      </c>
      <c r="O114" s="8">
        <v>4820</v>
      </c>
      <c r="P114" s="8">
        <v>-1033</v>
      </c>
      <c r="Q114" s="8">
        <v>5906</v>
      </c>
      <c r="R114" s="8">
        <v>4626</v>
      </c>
      <c r="S114" s="8">
        <v>10277</v>
      </c>
      <c r="T114" s="8">
        <v>1490</v>
      </c>
      <c r="U114" s="8">
        <v>16766</v>
      </c>
      <c r="V114" s="8">
        <v>651</v>
      </c>
      <c r="W114" s="8">
        <v>447</v>
      </c>
      <c r="X114" s="8">
        <v>-55</v>
      </c>
      <c r="Y114" s="8">
        <v>1110</v>
      </c>
      <c r="Z114" s="8">
        <v>762</v>
      </c>
      <c r="AA114" s="8">
        <v>477</v>
      </c>
      <c r="AB114" s="8">
        <v>43</v>
      </c>
      <c r="AC114" s="8">
        <v>1343</v>
      </c>
      <c r="AD114" s="8">
        <v>747</v>
      </c>
      <c r="AE114" s="8">
        <v>913</v>
      </c>
      <c r="AF114" s="8">
        <v>506</v>
      </c>
      <c r="AG114" s="8">
        <v>2163</v>
      </c>
      <c r="AH114" s="8">
        <v>41063</v>
      </c>
      <c r="AI114" s="8">
        <v>76048</v>
      </c>
      <c r="AJ114" s="8">
        <v>115270</v>
      </c>
    </row>
    <row r="115" spans="1:36" x14ac:dyDescent="0.15">
      <c r="A115" s="9">
        <v>39234</v>
      </c>
      <c r="B115" s="8">
        <v>12570</v>
      </c>
      <c r="C115" s="8">
        <v>14633</v>
      </c>
      <c r="D115" s="8">
        <v>-6901</v>
      </c>
      <c r="E115" s="8">
        <v>18797</v>
      </c>
      <c r="F115" s="8">
        <v>8237</v>
      </c>
      <c r="G115" s="8">
        <v>12630</v>
      </c>
      <c r="H115" s="8">
        <v>-552</v>
      </c>
      <c r="I115" s="8">
        <v>19448</v>
      </c>
      <c r="J115" s="8">
        <v>8649</v>
      </c>
      <c r="K115" s="8">
        <v>12114</v>
      </c>
      <c r="L115" s="8">
        <v>5625</v>
      </c>
      <c r="M115" s="8">
        <v>26487</v>
      </c>
      <c r="N115" s="8">
        <v>1628</v>
      </c>
      <c r="O115" s="8">
        <v>2635</v>
      </c>
      <c r="P115" s="8">
        <v>-785</v>
      </c>
      <c r="Q115" s="8">
        <v>3413</v>
      </c>
      <c r="R115" s="8">
        <v>4287</v>
      </c>
      <c r="S115" s="8">
        <v>6196</v>
      </c>
      <c r="T115" s="8">
        <v>1644</v>
      </c>
      <c r="U115" s="8">
        <v>12506</v>
      </c>
      <c r="V115" s="8">
        <v>582</v>
      </c>
      <c r="W115" s="8">
        <v>192</v>
      </c>
      <c r="X115" s="8">
        <v>-205</v>
      </c>
      <c r="Y115" s="8">
        <v>637</v>
      </c>
      <c r="Z115" s="8">
        <v>737</v>
      </c>
      <c r="AA115" s="8">
        <v>420</v>
      </c>
      <c r="AB115" s="8">
        <v>168</v>
      </c>
      <c r="AC115" s="8">
        <v>1376</v>
      </c>
      <c r="AD115" s="8">
        <v>776</v>
      </c>
      <c r="AE115" s="8">
        <v>353</v>
      </c>
      <c r="AF115" s="8">
        <v>969</v>
      </c>
      <c r="AG115" s="8">
        <v>2100</v>
      </c>
      <c r="AH115" s="8">
        <v>37472</v>
      </c>
      <c r="AI115" s="8">
        <v>49174</v>
      </c>
      <c r="AJ115" s="8">
        <v>84805</v>
      </c>
    </row>
    <row r="116" spans="1:36" x14ac:dyDescent="0.15">
      <c r="A116" s="9">
        <v>39326</v>
      </c>
      <c r="B116" s="8">
        <v>11319</v>
      </c>
      <c r="C116" s="8">
        <v>20903</v>
      </c>
      <c r="D116" s="8">
        <v>-4892</v>
      </c>
      <c r="E116" s="8">
        <v>25580</v>
      </c>
      <c r="F116" s="8">
        <v>8672</v>
      </c>
      <c r="G116" s="8">
        <v>17509</v>
      </c>
      <c r="H116" s="8">
        <v>-148</v>
      </c>
      <c r="I116" s="8">
        <v>24993</v>
      </c>
      <c r="J116" s="8">
        <v>8511</v>
      </c>
      <c r="K116" s="8">
        <v>10750</v>
      </c>
      <c r="L116" s="8">
        <v>4775</v>
      </c>
      <c r="M116" s="8">
        <v>23940</v>
      </c>
      <c r="N116" s="8">
        <v>1558</v>
      </c>
      <c r="O116" s="8">
        <v>3345</v>
      </c>
      <c r="P116" s="8">
        <v>-888</v>
      </c>
      <c r="Q116" s="8">
        <v>3918</v>
      </c>
      <c r="R116" s="8">
        <v>4192</v>
      </c>
      <c r="S116" s="8">
        <v>9211</v>
      </c>
      <c r="T116" s="8">
        <v>932</v>
      </c>
      <c r="U116" s="8">
        <v>14637</v>
      </c>
      <c r="V116" s="8">
        <v>582</v>
      </c>
      <c r="W116" s="8">
        <v>422</v>
      </c>
      <c r="X116" s="8">
        <v>247</v>
      </c>
      <c r="Y116" s="8">
        <v>1285</v>
      </c>
      <c r="Z116" s="8">
        <v>665</v>
      </c>
      <c r="AA116" s="8">
        <v>266</v>
      </c>
      <c r="AB116" s="8">
        <v>426</v>
      </c>
      <c r="AC116" s="8">
        <v>1432</v>
      </c>
      <c r="AD116" s="8">
        <v>772</v>
      </c>
      <c r="AE116" s="8">
        <v>407</v>
      </c>
      <c r="AF116" s="8">
        <v>-485</v>
      </c>
      <c r="AG116" s="8">
        <v>697</v>
      </c>
      <c r="AH116" s="8">
        <v>36276</v>
      </c>
      <c r="AI116" s="8">
        <v>62813</v>
      </c>
      <c r="AJ116" s="8">
        <v>96538</v>
      </c>
    </row>
    <row r="117" spans="1:36" x14ac:dyDescent="0.15">
      <c r="A117" s="9">
        <v>39417</v>
      </c>
      <c r="B117" s="8">
        <v>12601</v>
      </c>
      <c r="C117" s="8">
        <v>18339</v>
      </c>
      <c r="D117" s="8">
        <v>-5070</v>
      </c>
      <c r="E117" s="8">
        <v>24116</v>
      </c>
      <c r="F117" s="8">
        <v>9023</v>
      </c>
      <c r="G117" s="8">
        <v>14288</v>
      </c>
      <c r="H117" s="8">
        <v>-1302</v>
      </c>
      <c r="I117" s="8">
        <v>20988</v>
      </c>
      <c r="J117" s="8">
        <v>8441</v>
      </c>
      <c r="K117" s="8">
        <v>10770</v>
      </c>
      <c r="L117" s="8">
        <v>5934</v>
      </c>
      <c r="M117" s="8">
        <v>25032</v>
      </c>
      <c r="N117" s="8">
        <v>1975</v>
      </c>
      <c r="O117" s="8">
        <v>3029</v>
      </c>
      <c r="P117" s="8">
        <v>-958</v>
      </c>
      <c r="Q117" s="8">
        <v>3952</v>
      </c>
      <c r="R117" s="8">
        <v>4387</v>
      </c>
      <c r="S117" s="8">
        <v>8743</v>
      </c>
      <c r="T117" s="8">
        <v>789</v>
      </c>
      <c r="U117" s="8">
        <v>14230</v>
      </c>
      <c r="V117" s="8">
        <v>638</v>
      </c>
      <c r="W117" s="8">
        <v>408</v>
      </c>
      <c r="X117" s="8">
        <v>225</v>
      </c>
      <c r="Y117" s="8">
        <v>1311</v>
      </c>
      <c r="Z117" s="8">
        <v>706</v>
      </c>
      <c r="AA117" s="8">
        <v>214</v>
      </c>
      <c r="AB117" s="8">
        <v>440</v>
      </c>
      <c r="AC117" s="8">
        <v>1438</v>
      </c>
      <c r="AD117" s="8">
        <v>740</v>
      </c>
      <c r="AE117" s="8">
        <v>204</v>
      </c>
      <c r="AF117" s="8">
        <v>-98</v>
      </c>
      <c r="AG117" s="8">
        <v>835</v>
      </c>
      <c r="AH117" s="8">
        <v>38516</v>
      </c>
      <c r="AI117" s="8">
        <v>55995</v>
      </c>
      <c r="AJ117" s="8">
        <v>91961</v>
      </c>
    </row>
    <row r="118" spans="1:36" x14ac:dyDescent="0.15">
      <c r="A118" s="9">
        <v>39508</v>
      </c>
      <c r="B118" s="8">
        <v>13675</v>
      </c>
      <c r="C118" s="8">
        <v>29416</v>
      </c>
      <c r="D118" s="8">
        <v>-5330</v>
      </c>
      <c r="E118" s="8">
        <v>36055</v>
      </c>
      <c r="F118" s="8">
        <v>9457</v>
      </c>
      <c r="G118" s="8">
        <v>24930</v>
      </c>
      <c r="H118" s="8">
        <v>118</v>
      </c>
      <c r="I118" s="8">
        <v>33497</v>
      </c>
      <c r="J118" s="8">
        <v>9382</v>
      </c>
      <c r="K118" s="8">
        <v>17953</v>
      </c>
      <c r="L118" s="8">
        <v>4248</v>
      </c>
      <c r="M118" s="8">
        <v>31489</v>
      </c>
      <c r="N118" s="8">
        <v>2131</v>
      </c>
      <c r="O118" s="8">
        <v>5236</v>
      </c>
      <c r="P118" s="8">
        <v>-1351</v>
      </c>
      <c r="Q118" s="8">
        <v>5919</v>
      </c>
      <c r="R118" s="8">
        <v>5026</v>
      </c>
      <c r="S118" s="8">
        <v>13449</v>
      </c>
      <c r="T118" s="8">
        <v>1757</v>
      </c>
      <c r="U118" s="8">
        <v>20546</v>
      </c>
      <c r="V118" s="8">
        <v>735</v>
      </c>
      <c r="W118" s="8">
        <v>734</v>
      </c>
      <c r="X118" s="8">
        <v>193</v>
      </c>
      <c r="Y118" s="8">
        <v>1694</v>
      </c>
      <c r="Z118" s="8">
        <v>736</v>
      </c>
      <c r="AA118" s="8">
        <v>483</v>
      </c>
      <c r="AB118" s="8">
        <v>19</v>
      </c>
      <c r="AC118" s="8">
        <v>1294</v>
      </c>
      <c r="AD118" s="8">
        <v>740</v>
      </c>
      <c r="AE118" s="8">
        <v>1260</v>
      </c>
      <c r="AF118" s="8">
        <v>309</v>
      </c>
      <c r="AG118" s="8">
        <v>2301</v>
      </c>
      <c r="AH118" s="8">
        <v>41891</v>
      </c>
      <c r="AI118" s="8">
        <v>93462</v>
      </c>
      <c r="AJ118" s="8">
        <v>132807</v>
      </c>
    </row>
    <row r="119" spans="1:36" x14ac:dyDescent="0.15">
      <c r="A119" s="9">
        <v>39600</v>
      </c>
      <c r="B119" s="8">
        <v>12041</v>
      </c>
      <c r="C119" s="8">
        <v>18731</v>
      </c>
      <c r="D119" s="8">
        <v>-5488</v>
      </c>
      <c r="E119" s="8">
        <v>23554</v>
      </c>
      <c r="F119" s="8">
        <v>8166</v>
      </c>
      <c r="G119" s="8">
        <v>16835</v>
      </c>
      <c r="H119" s="8">
        <v>-592</v>
      </c>
      <c r="I119" s="8">
        <v>23375</v>
      </c>
      <c r="J119" s="8">
        <v>9224</v>
      </c>
      <c r="K119" s="8">
        <v>14434</v>
      </c>
      <c r="L119" s="8">
        <v>4452</v>
      </c>
      <c r="M119" s="8">
        <v>28026</v>
      </c>
      <c r="N119" s="8">
        <v>1669</v>
      </c>
      <c r="O119" s="8">
        <v>3717</v>
      </c>
      <c r="P119" s="8">
        <v>-1024</v>
      </c>
      <c r="Q119" s="8">
        <v>4257</v>
      </c>
      <c r="R119" s="8">
        <v>4551</v>
      </c>
      <c r="S119" s="8">
        <v>9773</v>
      </c>
      <c r="T119" s="8">
        <v>1513</v>
      </c>
      <c r="U119" s="8">
        <v>16148</v>
      </c>
      <c r="V119" s="8">
        <v>640</v>
      </c>
      <c r="W119" s="8">
        <v>271</v>
      </c>
      <c r="X119" s="8">
        <v>65</v>
      </c>
      <c r="Y119" s="8">
        <v>1016</v>
      </c>
      <c r="Z119" s="8">
        <v>743</v>
      </c>
      <c r="AA119" s="8">
        <v>660</v>
      </c>
      <c r="AB119" s="8">
        <v>504</v>
      </c>
      <c r="AC119" s="8">
        <v>1962</v>
      </c>
      <c r="AD119" s="8">
        <v>711</v>
      </c>
      <c r="AE119" s="8">
        <v>647</v>
      </c>
      <c r="AF119" s="8">
        <v>534</v>
      </c>
      <c r="AG119" s="8">
        <v>1891</v>
      </c>
      <c r="AH119" s="8">
        <v>37749</v>
      </c>
      <c r="AI119" s="8">
        <v>65068</v>
      </c>
      <c r="AJ119" s="8">
        <v>100271</v>
      </c>
    </row>
    <row r="120" spans="1:36" x14ac:dyDescent="0.15">
      <c r="A120" s="9">
        <v>39692</v>
      </c>
      <c r="B120" s="8">
        <v>11312</v>
      </c>
      <c r="C120" s="8">
        <v>25036</v>
      </c>
      <c r="D120" s="8">
        <v>-5323</v>
      </c>
      <c r="E120" s="8">
        <v>28934</v>
      </c>
      <c r="F120" s="8">
        <v>8463</v>
      </c>
      <c r="G120" s="8">
        <v>22776</v>
      </c>
      <c r="H120" s="8">
        <v>138</v>
      </c>
      <c r="I120" s="8">
        <v>30174</v>
      </c>
      <c r="J120" s="8">
        <v>8487</v>
      </c>
      <c r="K120" s="8">
        <v>15873</v>
      </c>
      <c r="L120" s="8">
        <v>4447</v>
      </c>
      <c r="M120" s="8">
        <v>28486</v>
      </c>
      <c r="N120" s="8">
        <v>1621</v>
      </c>
      <c r="O120" s="8">
        <v>4709</v>
      </c>
      <c r="P120" s="8">
        <v>-1127</v>
      </c>
      <c r="Q120" s="8">
        <v>5060</v>
      </c>
      <c r="R120" s="8">
        <v>4203</v>
      </c>
      <c r="S120" s="8">
        <v>13744</v>
      </c>
      <c r="T120" s="8">
        <v>1684</v>
      </c>
      <c r="U120" s="8">
        <v>19882</v>
      </c>
      <c r="V120" s="8">
        <v>548</v>
      </c>
      <c r="W120" s="8">
        <v>597</v>
      </c>
      <c r="X120" s="8">
        <v>355</v>
      </c>
      <c r="Y120" s="8">
        <v>1494</v>
      </c>
      <c r="Z120" s="8">
        <v>720</v>
      </c>
      <c r="AA120" s="8">
        <v>505</v>
      </c>
      <c r="AB120" s="8">
        <v>299</v>
      </c>
      <c r="AC120" s="8">
        <v>1590</v>
      </c>
      <c r="AD120" s="8">
        <v>806</v>
      </c>
      <c r="AE120" s="8">
        <v>883</v>
      </c>
      <c r="AF120" s="8">
        <v>-506</v>
      </c>
      <c r="AG120" s="8">
        <v>1175</v>
      </c>
      <c r="AH120" s="8">
        <v>36164</v>
      </c>
      <c r="AI120" s="8">
        <v>84123</v>
      </c>
      <c r="AJ120" s="8">
        <v>116850</v>
      </c>
    </row>
    <row r="121" spans="1:36" x14ac:dyDescent="0.15">
      <c r="A121" s="9">
        <v>39783</v>
      </c>
      <c r="B121" s="8">
        <v>13627</v>
      </c>
      <c r="C121" s="8">
        <v>23244</v>
      </c>
      <c r="D121" s="8">
        <v>-5386</v>
      </c>
      <c r="E121" s="8">
        <v>29387</v>
      </c>
      <c r="F121" s="8">
        <v>9126</v>
      </c>
      <c r="G121" s="8">
        <v>18684</v>
      </c>
      <c r="H121" s="8">
        <v>111</v>
      </c>
      <c r="I121" s="8">
        <v>26736</v>
      </c>
      <c r="J121" s="8">
        <v>8940</v>
      </c>
      <c r="K121" s="8">
        <v>14580</v>
      </c>
      <c r="L121" s="8">
        <v>4369</v>
      </c>
      <c r="M121" s="8">
        <v>27560</v>
      </c>
      <c r="N121" s="8">
        <v>1758</v>
      </c>
      <c r="O121" s="8">
        <v>3955</v>
      </c>
      <c r="P121" s="8">
        <v>-1418</v>
      </c>
      <c r="Q121" s="8">
        <v>4155</v>
      </c>
      <c r="R121" s="8">
        <v>4385</v>
      </c>
      <c r="S121" s="8">
        <v>11223</v>
      </c>
      <c r="T121" s="8">
        <v>1499</v>
      </c>
      <c r="U121" s="8">
        <v>17346</v>
      </c>
      <c r="V121" s="8">
        <v>706</v>
      </c>
      <c r="W121" s="8">
        <v>487</v>
      </c>
      <c r="X121" s="8">
        <v>513</v>
      </c>
      <c r="Y121" s="8">
        <v>1712</v>
      </c>
      <c r="Z121" s="8">
        <v>620</v>
      </c>
      <c r="AA121" s="8">
        <v>322</v>
      </c>
      <c r="AB121" s="8">
        <v>59</v>
      </c>
      <c r="AC121" s="8">
        <v>1062</v>
      </c>
      <c r="AD121" s="8">
        <v>824</v>
      </c>
      <c r="AE121" s="8">
        <v>535</v>
      </c>
      <c r="AF121" s="8">
        <v>211</v>
      </c>
      <c r="AG121" s="8">
        <v>1558</v>
      </c>
      <c r="AH121" s="8">
        <v>39990</v>
      </c>
      <c r="AI121" s="8">
        <v>73034</v>
      </c>
      <c r="AJ121" s="8">
        <v>109576</v>
      </c>
    </row>
    <row r="122" spans="1:36" x14ac:dyDescent="0.15">
      <c r="A122" s="9">
        <v>39873</v>
      </c>
      <c r="B122" s="8">
        <v>13333</v>
      </c>
      <c r="C122" s="8">
        <v>23899</v>
      </c>
      <c r="D122" s="8">
        <v>-4537</v>
      </c>
      <c r="E122" s="8">
        <v>30641</v>
      </c>
      <c r="F122" s="8">
        <v>8827</v>
      </c>
      <c r="G122" s="8">
        <v>25867</v>
      </c>
      <c r="H122" s="8">
        <v>872</v>
      </c>
      <c r="I122" s="8">
        <v>34387</v>
      </c>
      <c r="J122" s="8">
        <v>9695</v>
      </c>
      <c r="K122" s="8">
        <v>17643</v>
      </c>
      <c r="L122" s="8">
        <v>3031</v>
      </c>
      <c r="M122" s="8">
        <v>30054</v>
      </c>
      <c r="N122" s="8">
        <v>1987</v>
      </c>
      <c r="O122" s="8">
        <v>5563</v>
      </c>
      <c r="P122" s="8">
        <v>-1147</v>
      </c>
      <c r="Q122" s="8">
        <v>6262</v>
      </c>
      <c r="R122" s="8">
        <v>4806</v>
      </c>
      <c r="S122" s="8">
        <v>12971</v>
      </c>
      <c r="T122" s="8">
        <v>1356</v>
      </c>
      <c r="U122" s="8">
        <v>19389</v>
      </c>
      <c r="V122" s="8">
        <v>672</v>
      </c>
      <c r="W122" s="8">
        <v>733</v>
      </c>
      <c r="X122" s="8">
        <v>261</v>
      </c>
      <c r="Y122" s="8">
        <v>1657</v>
      </c>
      <c r="Z122" s="8">
        <v>744</v>
      </c>
      <c r="AA122" s="8">
        <v>447</v>
      </c>
      <c r="AB122" s="8">
        <v>156</v>
      </c>
      <c r="AC122" s="8">
        <v>1396</v>
      </c>
      <c r="AD122" s="8">
        <v>723</v>
      </c>
      <c r="AE122" s="8">
        <v>1572</v>
      </c>
      <c r="AF122" s="8">
        <v>-27</v>
      </c>
      <c r="AG122" s="8">
        <v>2250</v>
      </c>
      <c r="AH122" s="8">
        <v>40790</v>
      </c>
      <c r="AI122" s="8">
        <v>88696</v>
      </c>
      <c r="AJ122" s="8">
        <v>126051</v>
      </c>
    </row>
    <row r="123" spans="1:36" x14ac:dyDescent="0.15">
      <c r="A123" s="9">
        <v>39965</v>
      </c>
      <c r="B123" s="8">
        <v>12266</v>
      </c>
      <c r="C123" s="8">
        <v>14564</v>
      </c>
      <c r="D123" s="8">
        <v>-3421</v>
      </c>
      <c r="E123" s="8">
        <v>21332</v>
      </c>
      <c r="F123" s="8">
        <v>8778</v>
      </c>
      <c r="G123" s="8">
        <v>16289</v>
      </c>
      <c r="H123" s="8">
        <v>402</v>
      </c>
      <c r="I123" s="8">
        <v>24262</v>
      </c>
      <c r="J123" s="8">
        <v>9397</v>
      </c>
      <c r="K123" s="8">
        <v>11223</v>
      </c>
      <c r="L123" s="8">
        <v>2855</v>
      </c>
      <c r="M123" s="8">
        <v>23166</v>
      </c>
      <c r="N123" s="8">
        <v>1835</v>
      </c>
      <c r="O123" s="8">
        <v>3778</v>
      </c>
      <c r="P123" s="8">
        <v>-710</v>
      </c>
      <c r="Q123" s="8">
        <v>4760</v>
      </c>
      <c r="R123" s="8">
        <v>4828</v>
      </c>
      <c r="S123" s="8">
        <v>6390</v>
      </c>
      <c r="T123" s="8">
        <v>473</v>
      </c>
      <c r="U123" s="8">
        <v>11933</v>
      </c>
      <c r="V123" s="8">
        <v>673</v>
      </c>
      <c r="W123" s="8">
        <v>310</v>
      </c>
      <c r="X123" s="8">
        <v>-66</v>
      </c>
      <c r="Y123" s="8">
        <v>922</v>
      </c>
      <c r="Z123" s="8">
        <v>806</v>
      </c>
      <c r="AA123" s="8">
        <v>825</v>
      </c>
      <c r="AB123" s="8">
        <v>420</v>
      </c>
      <c r="AC123" s="8">
        <v>2105</v>
      </c>
      <c r="AD123" s="8">
        <v>813</v>
      </c>
      <c r="AE123" s="8">
        <v>618</v>
      </c>
      <c r="AF123" s="8">
        <v>13</v>
      </c>
      <c r="AG123" s="8">
        <v>1434</v>
      </c>
      <c r="AH123" s="8">
        <v>39399</v>
      </c>
      <c r="AI123" s="8">
        <v>54013</v>
      </c>
      <c r="AJ123" s="8">
        <v>89977</v>
      </c>
    </row>
    <row r="124" spans="1:36" x14ac:dyDescent="0.15">
      <c r="A124" s="9">
        <v>40057</v>
      </c>
      <c r="B124" s="8">
        <v>12466</v>
      </c>
      <c r="C124" s="8">
        <v>17707</v>
      </c>
      <c r="D124" s="8">
        <v>-2197</v>
      </c>
      <c r="E124" s="8">
        <v>25420</v>
      </c>
      <c r="F124" s="8">
        <v>8904</v>
      </c>
      <c r="G124" s="8">
        <v>18998</v>
      </c>
      <c r="H124" s="8">
        <v>419</v>
      </c>
      <c r="I124" s="8">
        <v>26940</v>
      </c>
      <c r="J124" s="8">
        <v>8739</v>
      </c>
      <c r="K124" s="8">
        <v>11200</v>
      </c>
      <c r="L124" s="8">
        <v>2082</v>
      </c>
      <c r="M124" s="8">
        <v>21364</v>
      </c>
      <c r="N124" s="8">
        <v>1707</v>
      </c>
      <c r="O124" s="8">
        <v>4605</v>
      </c>
      <c r="P124" s="8">
        <v>-406</v>
      </c>
      <c r="Q124" s="8">
        <v>5691</v>
      </c>
      <c r="R124" s="8">
        <v>4538</v>
      </c>
      <c r="S124" s="8">
        <v>8179</v>
      </c>
      <c r="T124" s="8">
        <v>218</v>
      </c>
      <c r="U124" s="8">
        <v>13105</v>
      </c>
      <c r="V124" s="8">
        <v>593</v>
      </c>
      <c r="W124" s="8">
        <v>473</v>
      </c>
      <c r="X124" s="8">
        <v>87</v>
      </c>
      <c r="Y124" s="8">
        <v>1115</v>
      </c>
      <c r="Z124" s="8">
        <v>714</v>
      </c>
      <c r="AA124" s="8">
        <v>374</v>
      </c>
      <c r="AB124" s="8">
        <v>75</v>
      </c>
      <c r="AC124" s="8">
        <v>1228</v>
      </c>
      <c r="AD124" s="8">
        <v>885</v>
      </c>
      <c r="AE124" s="8">
        <v>980</v>
      </c>
      <c r="AF124" s="8">
        <v>-308</v>
      </c>
      <c r="AG124" s="8">
        <v>1525</v>
      </c>
      <c r="AH124" s="8">
        <v>38549</v>
      </c>
      <c r="AI124" s="8">
        <v>62516</v>
      </c>
      <c r="AJ124" s="8">
        <v>96435</v>
      </c>
    </row>
    <row r="125" spans="1:36" x14ac:dyDescent="0.15">
      <c r="A125" s="9">
        <v>40148</v>
      </c>
      <c r="B125" s="8">
        <v>13435</v>
      </c>
      <c r="C125" s="8">
        <v>13994</v>
      </c>
      <c r="D125" s="8">
        <v>-2536</v>
      </c>
      <c r="E125" s="8">
        <v>22329</v>
      </c>
      <c r="F125" s="8">
        <v>9904</v>
      </c>
      <c r="G125" s="8">
        <v>10933</v>
      </c>
      <c r="H125" s="8">
        <v>899</v>
      </c>
      <c r="I125" s="8">
        <v>20375</v>
      </c>
      <c r="J125" s="8">
        <v>8697</v>
      </c>
      <c r="K125" s="8">
        <v>7259</v>
      </c>
      <c r="L125" s="8">
        <v>2023</v>
      </c>
      <c r="M125" s="8">
        <v>17319</v>
      </c>
      <c r="N125" s="8">
        <v>1757</v>
      </c>
      <c r="O125" s="8">
        <v>3227</v>
      </c>
      <c r="P125" s="8">
        <v>-788</v>
      </c>
      <c r="Q125" s="8">
        <v>3985</v>
      </c>
      <c r="R125" s="8">
        <v>4535</v>
      </c>
      <c r="S125" s="8">
        <v>5301</v>
      </c>
      <c r="T125" s="8">
        <v>398</v>
      </c>
      <c r="U125" s="8">
        <v>10392</v>
      </c>
      <c r="V125" s="8">
        <v>588</v>
      </c>
      <c r="W125" s="8">
        <v>410</v>
      </c>
      <c r="X125" s="8">
        <v>30</v>
      </c>
      <c r="Y125" s="8">
        <v>993</v>
      </c>
      <c r="Z125" s="8">
        <v>719</v>
      </c>
      <c r="AA125" s="8">
        <v>44</v>
      </c>
      <c r="AB125" s="8">
        <v>-284</v>
      </c>
      <c r="AC125" s="8">
        <v>528</v>
      </c>
      <c r="AD125" s="8">
        <v>860</v>
      </c>
      <c r="AE125" s="8">
        <v>498</v>
      </c>
      <c r="AF125" s="8">
        <v>221</v>
      </c>
      <c r="AG125" s="8">
        <v>1549</v>
      </c>
      <c r="AH125" s="8">
        <v>40499</v>
      </c>
      <c r="AI125" s="8">
        <v>41675</v>
      </c>
      <c r="AJ125" s="8">
        <v>77535</v>
      </c>
    </row>
    <row r="126" spans="1:36" x14ac:dyDescent="0.15">
      <c r="A126" s="9">
        <v>40238</v>
      </c>
      <c r="B126" s="8">
        <v>13881</v>
      </c>
      <c r="C126" s="8">
        <v>17556</v>
      </c>
      <c r="D126" s="8">
        <v>-2065</v>
      </c>
      <c r="E126" s="8">
        <v>26852</v>
      </c>
      <c r="F126" s="8">
        <v>10006</v>
      </c>
      <c r="G126" s="8">
        <v>16227</v>
      </c>
      <c r="H126" s="8">
        <v>1057</v>
      </c>
      <c r="I126" s="8">
        <v>25923</v>
      </c>
      <c r="J126" s="8">
        <v>9767</v>
      </c>
      <c r="K126" s="8">
        <v>10638</v>
      </c>
      <c r="L126" s="8">
        <v>589</v>
      </c>
      <c r="M126" s="8">
        <v>20347</v>
      </c>
      <c r="N126" s="8">
        <v>2169</v>
      </c>
      <c r="O126" s="8">
        <v>4355</v>
      </c>
      <c r="P126" s="8">
        <v>-848</v>
      </c>
      <c r="Q126" s="8">
        <v>5455</v>
      </c>
      <c r="R126" s="8">
        <v>5078</v>
      </c>
      <c r="S126" s="8">
        <v>8769</v>
      </c>
      <c r="T126" s="8">
        <v>810</v>
      </c>
      <c r="U126" s="8">
        <v>14842</v>
      </c>
      <c r="V126" s="8">
        <v>618</v>
      </c>
      <c r="W126" s="8">
        <v>694</v>
      </c>
      <c r="X126" s="8">
        <v>456</v>
      </c>
      <c r="Y126" s="8">
        <v>1721</v>
      </c>
      <c r="Z126" s="8">
        <v>762</v>
      </c>
      <c r="AA126" s="8">
        <v>339</v>
      </c>
      <c r="AB126" s="8">
        <v>-329</v>
      </c>
      <c r="AC126" s="8">
        <v>817</v>
      </c>
      <c r="AD126" s="8">
        <v>962</v>
      </c>
      <c r="AE126" s="8">
        <v>1282</v>
      </c>
      <c r="AF126" s="8">
        <v>297</v>
      </c>
      <c r="AG126" s="8">
        <v>2502</v>
      </c>
      <c r="AH126" s="8">
        <v>43244</v>
      </c>
      <c r="AI126" s="8">
        <v>59859</v>
      </c>
      <c r="AJ126" s="8">
        <v>98474</v>
      </c>
    </row>
    <row r="127" spans="1:36" x14ac:dyDescent="0.15">
      <c r="A127" s="9">
        <v>40330</v>
      </c>
      <c r="B127" s="8">
        <v>13254</v>
      </c>
      <c r="C127" s="8">
        <v>7895</v>
      </c>
      <c r="D127" s="8">
        <v>-2660</v>
      </c>
      <c r="E127" s="8">
        <v>15936</v>
      </c>
      <c r="F127" s="8">
        <v>8850</v>
      </c>
      <c r="G127" s="8">
        <v>7521</v>
      </c>
      <c r="H127" s="8">
        <v>939</v>
      </c>
      <c r="I127" s="8">
        <v>15929</v>
      </c>
      <c r="J127" s="8">
        <v>9395</v>
      </c>
      <c r="K127" s="8">
        <v>6723</v>
      </c>
      <c r="L127" s="8">
        <v>1478</v>
      </c>
      <c r="M127" s="8">
        <v>16943</v>
      </c>
      <c r="N127" s="8">
        <v>1823</v>
      </c>
      <c r="O127" s="8">
        <v>2350</v>
      </c>
      <c r="P127" s="8">
        <v>-667</v>
      </c>
      <c r="Q127" s="8">
        <v>3289</v>
      </c>
      <c r="R127" s="8">
        <v>4783</v>
      </c>
      <c r="S127" s="8">
        <v>6617</v>
      </c>
      <c r="T127" s="8">
        <v>693</v>
      </c>
      <c r="U127" s="8">
        <v>12256</v>
      </c>
      <c r="V127" s="8">
        <v>510</v>
      </c>
      <c r="W127" s="8">
        <v>102</v>
      </c>
      <c r="X127" s="8">
        <v>91</v>
      </c>
      <c r="Y127" s="8">
        <v>665</v>
      </c>
      <c r="Z127" s="8">
        <v>769</v>
      </c>
      <c r="AA127" s="8">
        <v>474</v>
      </c>
      <c r="AB127" s="8">
        <v>-123</v>
      </c>
      <c r="AC127" s="8">
        <v>1178</v>
      </c>
      <c r="AD127" s="8">
        <v>886</v>
      </c>
      <c r="AE127" s="8">
        <v>325</v>
      </c>
      <c r="AF127" s="8">
        <v>217</v>
      </c>
      <c r="AG127" s="8">
        <v>1405</v>
      </c>
      <c r="AH127" s="8">
        <v>40274</v>
      </c>
      <c r="AI127" s="8">
        <v>32008</v>
      </c>
      <c r="AJ127" s="8">
        <v>67653</v>
      </c>
    </row>
    <row r="128" spans="1:36" x14ac:dyDescent="0.15">
      <c r="A128" s="9">
        <v>40422</v>
      </c>
      <c r="B128" s="8">
        <v>12247</v>
      </c>
      <c r="C128" s="8">
        <v>11970</v>
      </c>
      <c r="D128" s="8">
        <v>-2293</v>
      </c>
      <c r="E128" s="8">
        <v>18434</v>
      </c>
      <c r="F128" s="8">
        <v>8666</v>
      </c>
      <c r="G128" s="8">
        <v>10269</v>
      </c>
      <c r="H128" s="8">
        <v>334</v>
      </c>
      <c r="I128" s="8">
        <v>17609</v>
      </c>
      <c r="J128" s="8">
        <v>8880</v>
      </c>
      <c r="K128" s="8">
        <v>7541</v>
      </c>
      <c r="L128" s="8">
        <v>1608</v>
      </c>
      <c r="M128" s="8">
        <v>16726</v>
      </c>
      <c r="N128" s="8">
        <v>1535</v>
      </c>
      <c r="O128" s="8">
        <v>2512</v>
      </c>
      <c r="P128" s="8">
        <v>-808</v>
      </c>
      <c r="Q128" s="8">
        <v>2908</v>
      </c>
      <c r="R128" s="8">
        <v>4503</v>
      </c>
      <c r="S128" s="8">
        <v>8678</v>
      </c>
      <c r="T128" s="8">
        <v>1397</v>
      </c>
      <c r="U128" s="8">
        <v>14570</v>
      </c>
      <c r="V128" s="8">
        <v>494</v>
      </c>
      <c r="W128" s="8">
        <v>222</v>
      </c>
      <c r="X128" s="8">
        <v>49</v>
      </c>
      <c r="Y128" s="8">
        <v>634</v>
      </c>
      <c r="Z128" s="8">
        <v>704</v>
      </c>
      <c r="AA128" s="8">
        <v>247</v>
      </c>
      <c r="AB128" s="8">
        <v>-288</v>
      </c>
      <c r="AC128" s="8">
        <v>682</v>
      </c>
      <c r="AD128" s="8">
        <v>797</v>
      </c>
      <c r="AE128" s="8">
        <v>336</v>
      </c>
      <c r="AF128" s="8">
        <v>4</v>
      </c>
      <c r="AG128" s="8">
        <v>1072</v>
      </c>
      <c r="AH128" s="8">
        <v>37829</v>
      </c>
      <c r="AI128" s="8">
        <v>41776</v>
      </c>
      <c r="AJ128" s="8">
        <v>72652</v>
      </c>
    </row>
    <row r="129" spans="1:36" x14ac:dyDescent="0.15">
      <c r="A129" s="9">
        <v>40513</v>
      </c>
      <c r="B129" s="8">
        <v>11876</v>
      </c>
      <c r="C129" s="8">
        <v>12623</v>
      </c>
      <c r="D129" s="8">
        <v>-3831</v>
      </c>
      <c r="E129" s="8">
        <v>17165</v>
      </c>
      <c r="F129" s="8">
        <v>8646</v>
      </c>
      <c r="G129" s="8">
        <v>9197</v>
      </c>
      <c r="H129" s="8">
        <v>801</v>
      </c>
      <c r="I129" s="8">
        <v>17001</v>
      </c>
      <c r="J129" s="8">
        <v>8240</v>
      </c>
      <c r="K129" s="8">
        <v>6768</v>
      </c>
      <c r="L129" s="8">
        <v>1709</v>
      </c>
      <c r="M129" s="8">
        <v>15412</v>
      </c>
      <c r="N129" s="8">
        <v>1616</v>
      </c>
      <c r="O129" s="8">
        <v>1677</v>
      </c>
      <c r="P129" s="8">
        <v>-715</v>
      </c>
      <c r="Q129" s="8">
        <v>2252</v>
      </c>
      <c r="R129" s="8">
        <v>4272</v>
      </c>
      <c r="S129" s="8">
        <v>7833</v>
      </c>
      <c r="T129" s="8">
        <v>1557</v>
      </c>
      <c r="U129" s="8">
        <v>13648</v>
      </c>
      <c r="V129" s="8">
        <v>535</v>
      </c>
      <c r="W129" s="8">
        <v>212</v>
      </c>
      <c r="X129" s="8">
        <v>118</v>
      </c>
      <c r="Y129" s="8">
        <v>738</v>
      </c>
      <c r="Z129" s="8">
        <v>668</v>
      </c>
      <c r="AA129" s="8">
        <v>27</v>
      </c>
      <c r="AB129" s="8">
        <v>-859</v>
      </c>
      <c r="AC129" s="8">
        <v>-161</v>
      </c>
      <c r="AD129" s="8">
        <v>777</v>
      </c>
      <c r="AE129" s="8">
        <v>58</v>
      </c>
      <c r="AF129" s="8">
        <v>1222</v>
      </c>
      <c r="AG129" s="8">
        <v>1995</v>
      </c>
      <c r="AH129" s="8">
        <v>36631</v>
      </c>
      <c r="AI129" s="8">
        <v>38395</v>
      </c>
      <c r="AJ129" s="8">
        <v>68067</v>
      </c>
    </row>
    <row r="130" spans="1:36" x14ac:dyDescent="0.15">
      <c r="A130" s="9">
        <v>40603</v>
      </c>
      <c r="B130" s="8">
        <v>13703</v>
      </c>
      <c r="C130" s="8">
        <v>17961</v>
      </c>
      <c r="D130" s="8">
        <v>-3360</v>
      </c>
      <c r="E130" s="8">
        <v>24846</v>
      </c>
      <c r="F130" s="8">
        <v>9312</v>
      </c>
      <c r="G130" s="8">
        <v>15683</v>
      </c>
      <c r="H130" s="8">
        <v>1327</v>
      </c>
      <c r="I130" s="8">
        <v>24667</v>
      </c>
      <c r="J130" s="8">
        <v>9503</v>
      </c>
      <c r="K130" s="8">
        <v>11386</v>
      </c>
      <c r="L130" s="8">
        <v>1490</v>
      </c>
      <c r="M130" s="8">
        <v>21089</v>
      </c>
      <c r="N130" s="8">
        <v>2083</v>
      </c>
      <c r="O130" s="8">
        <v>2932</v>
      </c>
      <c r="P130" s="8">
        <v>-400</v>
      </c>
      <c r="Q130" s="8">
        <v>4277</v>
      </c>
      <c r="R130" s="8">
        <v>5296</v>
      </c>
      <c r="S130" s="8">
        <v>11206</v>
      </c>
      <c r="T130" s="8">
        <v>2038</v>
      </c>
      <c r="U130" s="8">
        <v>18548</v>
      </c>
      <c r="V130" s="8">
        <v>671</v>
      </c>
      <c r="W130" s="8">
        <v>486</v>
      </c>
      <c r="X130" s="8">
        <v>1</v>
      </c>
      <c r="Y130" s="8">
        <v>1029</v>
      </c>
      <c r="Z130" s="8">
        <v>745</v>
      </c>
      <c r="AA130" s="8">
        <v>271</v>
      </c>
      <c r="AB130" s="8">
        <v>-1077</v>
      </c>
      <c r="AC130" s="8">
        <v>-75</v>
      </c>
      <c r="AD130" s="8">
        <v>953</v>
      </c>
      <c r="AE130" s="8">
        <v>1033</v>
      </c>
      <c r="AF130" s="8">
        <v>-16</v>
      </c>
      <c r="AG130" s="8">
        <v>1904</v>
      </c>
      <c r="AH130" s="8">
        <v>42269</v>
      </c>
      <c r="AI130" s="8">
        <v>60970</v>
      </c>
      <c r="AJ130" s="8">
        <v>96289</v>
      </c>
    </row>
    <row r="131" spans="1:36" x14ac:dyDescent="0.15">
      <c r="A131" s="9">
        <v>40695</v>
      </c>
      <c r="B131" s="8">
        <v>12172</v>
      </c>
      <c r="C131" s="8">
        <v>9121</v>
      </c>
      <c r="D131" s="8">
        <v>-4012</v>
      </c>
      <c r="E131" s="8">
        <v>13792</v>
      </c>
      <c r="F131" s="8">
        <v>8548</v>
      </c>
      <c r="G131" s="8">
        <v>9482</v>
      </c>
      <c r="H131" s="8">
        <v>1072</v>
      </c>
      <c r="I131" s="8">
        <v>17439</v>
      </c>
      <c r="J131" s="8">
        <v>9181</v>
      </c>
      <c r="K131" s="8">
        <v>8934</v>
      </c>
      <c r="L131" s="8">
        <v>1988</v>
      </c>
      <c r="M131" s="8">
        <v>18807</v>
      </c>
      <c r="N131" s="8">
        <v>1836</v>
      </c>
      <c r="O131" s="8">
        <v>2047</v>
      </c>
      <c r="P131" s="8">
        <v>-691</v>
      </c>
      <c r="Q131" s="8">
        <v>2855</v>
      </c>
      <c r="R131" s="8">
        <v>5057</v>
      </c>
      <c r="S131" s="8">
        <v>8708</v>
      </c>
      <c r="T131" s="8">
        <v>2041</v>
      </c>
      <c r="U131" s="8">
        <v>15798</v>
      </c>
      <c r="V131" s="8">
        <v>502</v>
      </c>
      <c r="W131" s="8">
        <v>73</v>
      </c>
      <c r="X131" s="8">
        <v>-215</v>
      </c>
      <c r="Y131" s="8">
        <v>235</v>
      </c>
      <c r="Z131" s="8">
        <v>828</v>
      </c>
      <c r="AA131" s="8">
        <v>555</v>
      </c>
      <c r="AB131" s="8">
        <v>-325</v>
      </c>
      <c r="AC131" s="8">
        <v>1068</v>
      </c>
      <c r="AD131" s="8">
        <v>855</v>
      </c>
      <c r="AE131" s="8">
        <v>311</v>
      </c>
      <c r="AF131" s="8">
        <v>144</v>
      </c>
      <c r="AG131" s="8">
        <v>1248</v>
      </c>
      <c r="AH131" s="8">
        <v>38985</v>
      </c>
      <c r="AI131" s="8">
        <v>39231</v>
      </c>
      <c r="AJ131" s="8">
        <v>71266</v>
      </c>
    </row>
    <row r="132" spans="1:36" x14ac:dyDescent="0.15">
      <c r="A132" s="9">
        <v>40787</v>
      </c>
      <c r="B132" s="8">
        <v>11063</v>
      </c>
      <c r="C132" s="8">
        <v>14098</v>
      </c>
      <c r="D132" s="8">
        <v>-3698</v>
      </c>
      <c r="E132" s="8">
        <v>20999</v>
      </c>
      <c r="F132" s="8">
        <v>9107</v>
      </c>
      <c r="G132" s="8">
        <v>13291</v>
      </c>
      <c r="H132" s="8">
        <v>505</v>
      </c>
      <c r="I132" s="8">
        <v>26845</v>
      </c>
      <c r="J132" s="8">
        <v>7918</v>
      </c>
      <c r="K132" s="8">
        <v>11226</v>
      </c>
      <c r="L132" s="8">
        <v>2638</v>
      </c>
      <c r="M132" s="8">
        <v>21326</v>
      </c>
      <c r="N132" s="8">
        <v>1753</v>
      </c>
      <c r="O132" s="8">
        <v>2771</v>
      </c>
      <c r="P132" s="8">
        <v>-855</v>
      </c>
      <c r="Q132" s="8">
        <v>3788</v>
      </c>
      <c r="R132" s="8">
        <v>4659</v>
      </c>
      <c r="S132" s="8">
        <v>11922</v>
      </c>
      <c r="T132" s="8">
        <v>1444</v>
      </c>
      <c r="U132" s="8">
        <v>16203</v>
      </c>
      <c r="V132" s="8">
        <v>563</v>
      </c>
      <c r="W132" s="8">
        <v>392</v>
      </c>
      <c r="X132" s="8">
        <v>-209</v>
      </c>
      <c r="Y132" s="8">
        <v>397</v>
      </c>
      <c r="Z132" s="8">
        <v>722</v>
      </c>
      <c r="AA132" s="8">
        <v>781</v>
      </c>
      <c r="AB132" s="8">
        <v>37</v>
      </c>
      <c r="AC132" s="8">
        <v>1289</v>
      </c>
      <c r="AD132" s="8">
        <v>841</v>
      </c>
      <c r="AE132" s="8">
        <v>962</v>
      </c>
      <c r="AF132" s="8">
        <v>139</v>
      </c>
      <c r="AG132" s="8">
        <v>1903</v>
      </c>
      <c r="AH132" s="8">
        <v>36633</v>
      </c>
      <c r="AI132" s="8">
        <v>55444</v>
      </c>
      <c r="AJ132" s="8">
        <v>92747</v>
      </c>
    </row>
    <row r="133" spans="1:36" x14ac:dyDescent="0.15">
      <c r="A133" s="9">
        <v>40878</v>
      </c>
      <c r="B133" s="8">
        <v>11684</v>
      </c>
      <c r="C133" s="8">
        <v>12985</v>
      </c>
      <c r="D133" s="8">
        <v>-4999</v>
      </c>
      <c r="E133" s="8">
        <v>19194</v>
      </c>
      <c r="F133" s="8">
        <v>9627</v>
      </c>
      <c r="G133" s="8">
        <v>12606</v>
      </c>
      <c r="H133" s="8">
        <v>978</v>
      </c>
      <c r="I133" s="8">
        <v>27156</v>
      </c>
      <c r="J133" s="8">
        <v>8353</v>
      </c>
      <c r="K133" s="8">
        <v>9376</v>
      </c>
      <c r="L133" s="8">
        <v>3271</v>
      </c>
      <c r="M133" s="8">
        <v>20545</v>
      </c>
      <c r="N133" s="8">
        <v>1829</v>
      </c>
      <c r="O133" s="8">
        <v>2682</v>
      </c>
      <c r="P133" s="8">
        <v>-858</v>
      </c>
      <c r="Q133" s="8">
        <v>3781</v>
      </c>
      <c r="R133" s="8">
        <v>4581</v>
      </c>
      <c r="S133" s="8">
        <v>11441</v>
      </c>
      <c r="T133" s="8">
        <v>2137</v>
      </c>
      <c r="U133" s="8">
        <v>16335</v>
      </c>
      <c r="V133" s="8">
        <v>564</v>
      </c>
      <c r="W133" s="8">
        <v>296</v>
      </c>
      <c r="X133" s="8">
        <v>-640</v>
      </c>
      <c r="Y133" s="8">
        <v>-141</v>
      </c>
      <c r="Z133" s="8">
        <v>614</v>
      </c>
      <c r="AA133" s="8">
        <v>462</v>
      </c>
      <c r="AB133" s="8">
        <v>-458</v>
      </c>
      <c r="AC133" s="8">
        <v>371</v>
      </c>
      <c r="AD133" s="8">
        <v>902</v>
      </c>
      <c r="AE133" s="8">
        <v>745</v>
      </c>
      <c r="AF133" s="8">
        <v>570</v>
      </c>
      <c r="AG133" s="8">
        <v>2182</v>
      </c>
      <c r="AH133" s="8">
        <v>38163</v>
      </c>
      <c r="AI133" s="8">
        <v>50595</v>
      </c>
      <c r="AJ133" s="8">
        <v>89426</v>
      </c>
    </row>
    <row r="134" spans="1:36" x14ac:dyDescent="0.15">
      <c r="A134" s="9">
        <v>40969</v>
      </c>
      <c r="B134" s="8">
        <v>13729</v>
      </c>
      <c r="C134" s="8">
        <v>17902</v>
      </c>
      <c r="D134" s="8">
        <v>-4948</v>
      </c>
      <c r="E134" s="8">
        <v>26260</v>
      </c>
      <c r="F134" s="8">
        <v>10401</v>
      </c>
      <c r="G134" s="8">
        <v>18396</v>
      </c>
      <c r="H134" s="8">
        <v>759</v>
      </c>
      <c r="I134" s="8">
        <v>33536</v>
      </c>
      <c r="J134" s="8">
        <v>10084</v>
      </c>
      <c r="K134" s="8">
        <v>14157</v>
      </c>
      <c r="L134" s="8">
        <v>3197</v>
      </c>
      <c r="M134" s="8">
        <v>26964</v>
      </c>
      <c r="N134" s="8">
        <v>2094</v>
      </c>
      <c r="O134" s="8">
        <v>4271</v>
      </c>
      <c r="P134" s="8">
        <v>-943</v>
      </c>
      <c r="Q134" s="8">
        <v>5533</v>
      </c>
      <c r="R134" s="8">
        <v>5470</v>
      </c>
      <c r="S134" s="8">
        <v>15822</v>
      </c>
      <c r="T134" s="8">
        <v>2672</v>
      </c>
      <c r="U134" s="8">
        <v>22161</v>
      </c>
      <c r="V134" s="8">
        <v>508</v>
      </c>
      <c r="W134" s="8">
        <v>623</v>
      </c>
      <c r="X134" s="8">
        <v>-522</v>
      </c>
      <c r="Y134" s="8">
        <v>254</v>
      </c>
      <c r="Z134" s="8">
        <v>800</v>
      </c>
      <c r="AA134" s="8">
        <v>1119</v>
      </c>
      <c r="AB134" s="8">
        <v>-340</v>
      </c>
      <c r="AC134" s="8">
        <v>1323</v>
      </c>
      <c r="AD134" s="8">
        <v>983</v>
      </c>
      <c r="AE134" s="8">
        <v>1716</v>
      </c>
      <c r="AF134" s="8">
        <v>125</v>
      </c>
      <c r="AG134" s="8">
        <v>2783</v>
      </c>
      <c r="AH134" s="8">
        <v>44073</v>
      </c>
      <c r="AI134" s="8">
        <v>74006</v>
      </c>
      <c r="AJ134" s="8">
        <v>118746</v>
      </c>
    </row>
    <row r="135" spans="1:36" x14ac:dyDescent="0.15">
      <c r="A135" s="9">
        <v>41061</v>
      </c>
      <c r="B135" s="8">
        <v>11945</v>
      </c>
      <c r="C135" s="8">
        <v>12241</v>
      </c>
      <c r="D135" s="8">
        <v>-4470</v>
      </c>
      <c r="E135" s="8">
        <v>19262</v>
      </c>
      <c r="F135" s="8">
        <v>9715</v>
      </c>
      <c r="G135" s="8">
        <v>11881</v>
      </c>
      <c r="H135" s="8">
        <v>175</v>
      </c>
      <c r="I135" s="8">
        <v>25737</v>
      </c>
      <c r="J135" s="8">
        <v>9078</v>
      </c>
      <c r="K135" s="8">
        <v>11779</v>
      </c>
      <c r="L135" s="8">
        <v>2676</v>
      </c>
      <c r="M135" s="8">
        <v>23074</v>
      </c>
      <c r="N135" s="8">
        <v>1818</v>
      </c>
      <c r="O135" s="8">
        <v>2634</v>
      </c>
      <c r="P135" s="8">
        <v>-564</v>
      </c>
      <c r="Q135" s="8">
        <v>4009</v>
      </c>
      <c r="R135" s="8">
        <v>5260</v>
      </c>
      <c r="S135" s="8">
        <v>11595</v>
      </c>
      <c r="T135" s="8">
        <v>2356</v>
      </c>
      <c r="U135" s="8">
        <v>17399</v>
      </c>
      <c r="V135" s="8">
        <v>431</v>
      </c>
      <c r="W135" s="8">
        <v>213</v>
      </c>
      <c r="X135" s="8">
        <v>-554</v>
      </c>
      <c r="Y135" s="8">
        <v>-269</v>
      </c>
      <c r="Z135" s="8">
        <v>858</v>
      </c>
      <c r="AA135" s="8">
        <v>964</v>
      </c>
      <c r="AB135" s="8">
        <v>70</v>
      </c>
      <c r="AC135" s="8">
        <v>1640</v>
      </c>
      <c r="AD135" s="8">
        <v>838</v>
      </c>
      <c r="AE135" s="8">
        <v>596</v>
      </c>
      <c r="AF135" s="8">
        <v>311</v>
      </c>
      <c r="AG135" s="8">
        <v>1686</v>
      </c>
      <c r="AH135" s="8">
        <v>39953</v>
      </c>
      <c r="AI135" s="8">
        <v>51902</v>
      </c>
      <c r="AJ135" s="8">
        <v>92522</v>
      </c>
    </row>
    <row r="136" spans="1:36" x14ac:dyDescent="0.15">
      <c r="A136" s="9">
        <v>41153</v>
      </c>
      <c r="B136" s="8">
        <v>11114</v>
      </c>
      <c r="C136" s="8">
        <v>16536</v>
      </c>
      <c r="D136" s="8">
        <v>-3786</v>
      </c>
      <c r="E136" s="8">
        <v>23370</v>
      </c>
      <c r="F136" s="8">
        <v>9056</v>
      </c>
      <c r="G136" s="8">
        <v>15665</v>
      </c>
      <c r="H136" s="8">
        <v>582</v>
      </c>
      <c r="I136" s="8">
        <v>29329</v>
      </c>
      <c r="J136" s="8">
        <v>8099</v>
      </c>
      <c r="K136" s="8">
        <v>12846</v>
      </c>
      <c r="L136" s="8">
        <v>2983</v>
      </c>
      <c r="M136" s="8">
        <v>23413</v>
      </c>
      <c r="N136" s="8">
        <v>1537</v>
      </c>
      <c r="O136" s="8">
        <v>2861</v>
      </c>
      <c r="P136" s="8">
        <v>-1038</v>
      </c>
      <c r="Q136" s="8">
        <v>3473</v>
      </c>
      <c r="R136" s="8">
        <v>4667</v>
      </c>
      <c r="S136" s="8">
        <v>13087</v>
      </c>
      <c r="T136" s="8">
        <v>1484</v>
      </c>
      <c r="U136" s="8">
        <v>17369</v>
      </c>
      <c r="V136" s="8">
        <v>359</v>
      </c>
      <c r="W136" s="8">
        <v>307</v>
      </c>
      <c r="X136" s="8">
        <v>-450</v>
      </c>
      <c r="Y136" s="8">
        <v>-142</v>
      </c>
      <c r="Z136" s="8">
        <v>717</v>
      </c>
      <c r="AA136" s="8">
        <v>1097</v>
      </c>
      <c r="AB136" s="8">
        <v>38</v>
      </c>
      <c r="AC136" s="8">
        <v>1602</v>
      </c>
      <c r="AD136" s="8">
        <v>959</v>
      </c>
      <c r="AE136" s="8">
        <v>946</v>
      </c>
      <c r="AF136" s="8">
        <v>186</v>
      </c>
      <c r="AG136" s="8">
        <v>2047</v>
      </c>
      <c r="AH136" s="8">
        <v>36519</v>
      </c>
      <c r="AI136" s="8">
        <v>63345</v>
      </c>
      <c r="AJ136" s="8">
        <v>100457</v>
      </c>
    </row>
    <row r="137" spans="1:36" x14ac:dyDescent="0.15">
      <c r="A137" s="9">
        <v>41244</v>
      </c>
      <c r="B137" s="8">
        <v>13358</v>
      </c>
      <c r="C137" s="8">
        <v>16456</v>
      </c>
      <c r="D137" s="8">
        <v>-3718</v>
      </c>
      <c r="E137" s="8">
        <v>25575</v>
      </c>
      <c r="F137" s="8">
        <v>10591</v>
      </c>
      <c r="G137" s="8">
        <v>12811</v>
      </c>
      <c r="H137" s="8">
        <v>1732</v>
      </c>
      <c r="I137" s="8">
        <v>29166</v>
      </c>
      <c r="J137" s="8">
        <v>9176</v>
      </c>
      <c r="K137" s="8">
        <v>8482</v>
      </c>
      <c r="L137" s="8">
        <v>2069</v>
      </c>
      <c r="M137" s="8">
        <v>19204</v>
      </c>
      <c r="N137" s="8">
        <v>1920</v>
      </c>
      <c r="O137" s="8">
        <v>2108</v>
      </c>
      <c r="P137" s="8">
        <v>-1271</v>
      </c>
      <c r="Q137" s="8">
        <v>2884</v>
      </c>
      <c r="R137" s="8">
        <v>5423</v>
      </c>
      <c r="S137" s="8">
        <v>9461</v>
      </c>
      <c r="T137" s="8">
        <v>1592</v>
      </c>
      <c r="U137" s="8">
        <v>14613</v>
      </c>
      <c r="V137" s="8">
        <v>408</v>
      </c>
      <c r="W137" s="8">
        <v>439</v>
      </c>
      <c r="X137" s="8">
        <v>-249</v>
      </c>
      <c r="Y137" s="8">
        <v>231</v>
      </c>
      <c r="Z137" s="8">
        <v>664</v>
      </c>
      <c r="AA137" s="8">
        <v>939</v>
      </c>
      <c r="AB137" s="8">
        <v>-149</v>
      </c>
      <c r="AC137" s="8">
        <v>1211</v>
      </c>
      <c r="AD137" s="8">
        <v>974</v>
      </c>
      <c r="AE137" s="8">
        <v>297</v>
      </c>
      <c r="AF137" s="8">
        <v>-6</v>
      </c>
      <c r="AG137" s="8">
        <v>1226</v>
      </c>
      <c r="AH137" s="8">
        <v>42519</v>
      </c>
      <c r="AI137" s="8">
        <v>50995</v>
      </c>
      <c r="AJ137" s="8">
        <v>94101</v>
      </c>
    </row>
    <row r="138" spans="1:36" x14ac:dyDescent="0.15">
      <c r="A138" s="9">
        <v>41334</v>
      </c>
      <c r="B138" s="8">
        <v>13255</v>
      </c>
      <c r="C138" s="8">
        <v>20704</v>
      </c>
      <c r="D138" s="8">
        <v>-3725</v>
      </c>
      <c r="E138" s="8">
        <v>29768</v>
      </c>
      <c r="F138" s="8">
        <v>10488</v>
      </c>
      <c r="G138" s="8">
        <v>18901</v>
      </c>
      <c r="H138" s="8">
        <v>1882</v>
      </c>
      <c r="I138" s="8">
        <v>35329</v>
      </c>
      <c r="J138" s="8">
        <v>9423</v>
      </c>
      <c r="K138" s="8">
        <v>12250</v>
      </c>
      <c r="L138" s="8">
        <v>1990</v>
      </c>
      <c r="M138" s="8">
        <v>23126</v>
      </c>
      <c r="N138" s="8">
        <v>2138</v>
      </c>
      <c r="O138" s="8">
        <v>3986</v>
      </c>
      <c r="P138" s="8">
        <v>-1269</v>
      </c>
      <c r="Q138" s="8">
        <v>4974</v>
      </c>
      <c r="R138" s="8">
        <v>5655</v>
      </c>
      <c r="S138" s="8">
        <v>12339</v>
      </c>
      <c r="T138" s="8">
        <v>1601</v>
      </c>
      <c r="U138" s="8">
        <v>17753</v>
      </c>
      <c r="V138" s="8">
        <v>489</v>
      </c>
      <c r="W138" s="8">
        <v>564</v>
      </c>
      <c r="X138" s="8">
        <v>-253</v>
      </c>
      <c r="Y138" s="8">
        <v>427</v>
      </c>
      <c r="Z138" s="8">
        <v>757</v>
      </c>
      <c r="AA138" s="8">
        <v>1169</v>
      </c>
      <c r="AB138" s="8">
        <v>-291</v>
      </c>
      <c r="AC138" s="8">
        <v>1379</v>
      </c>
      <c r="AD138" s="8">
        <v>951</v>
      </c>
      <c r="AE138" s="8">
        <v>1307</v>
      </c>
      <c r="AF138" s="8">
        <v>65</v>
      </c>
      <c r="AG138" s="8">
        <v>2270</v>
      </c>
      <c r="AH138" s="8">
        <v>43162</v>
      </c>
      <c r="AI138" s="8">
        <v>71220</v>
      </c>
      <c r="AJ138" s="8">
        <v>114981</v>
      </c>
    </row>
    <row r="139" spans="1:36" x14ac:dyDescent="0.15">
      <c r="A139" s="9">
        <v>41426</v>
      </c>
      <c r="B139" s="8">
        <v>11918</v>
      </c>
      <c r="C139" s="8">
        <v>13067</v>
      </c>
      <c r="D139" s="8">
        <v>-3416</v>
      </c>
      <c r="E139" s="8">
        <v>21075</v>
      </c>
      <c r="F139" s="8">
        <v>9819</v>
      </c>
      <c r="G139" s="8">
        <v>11657</v>
      </c>
      <c r="H139" s="8">
        <v>2224</v>
      </c>
      <c r="I139" s="8">
        <v>27754</v>
      </c>
      <c r="J139" s="8">
        <v>8829</v>
      </c>
      <c r="K139" s="8">
        <v>8253</v>
      </c>
      <c r="L139" s="8">
        <v>1832</v>
      </c>
      <c r="M139" s="8">
        <v>18394</v>
      </c>
      <c r="N139" s="8">
        <v>1768</v>
      </c>
      <c r="O139" s="8">
        <v>2723</v>
      </c>
      <c r="P139" s="8">
        <v>-1183</v>
      </c>
      <c r="Q139" s="8">
        <v>3432</v>
      </c>
      <c r="R139" s="8">
        <v>5306</v>
      </c>
      <c r="S139" s="8">
        <v>7251</v>
      </c>
      <c r="T139" s="8">
        <v>999</v>
      </c>
      <c r="U139" s="8">
        <v>11702</v>
      </c>
      <c r="V139" s="8">
        <v>392</v>
      </c>
      <c r="W139" s="8">
        <v>304</v>
      </c>
      <c r="X139" s="8">
        <v>-334</v>
      </c>
      <c r="Y139" s="8">
        <v>-9</v>
      </c>
      <c r="Z139" s="8">
        <v>804</v>
      </c>
      <c r="AA139" s="8">
        <v>1149</v>
      </c>
      <c r="AB139" s="8">
        <v>-79</v>
      </c>
      <c r="AC139" s="8">
        <v>1615</v>
      </c>
      <c r="AD139" s="8">
        <v>914</v>
      </c>
      <c r="AE139" s="8">
        <v>365</v>
      </c>
      <c r="AF139" s="8">
        <v>-43</v>
      </c>
      <c r="AG139" s="8">
        <v>1175</v>
      </c>
      <c r="AH139" s="8">
        <v>39758</v>
      </c>
      <c r="AI139" s="8">
        <v>44769</v>
      </c>
      <c r="AJ139" s="8">
        <v>85125</v>
      </c>
    </row>
    <row r="140" spans="1:36" x14ac:dyDescent="0.15">
      <c r="A140" s="9">
        <v>41518</v>
      </c>
      <c r="B140" s="8">
        <v>10275</v>
      </c>
      <c r="C140" s="8">
        <v>18629</v>
      </c>
      <c r="D140" s="8">
        <v>-1713</v>
      </c>
      <c r="E140" s="8">
        <v>26872</v>
      </c>
      <c r="F140" s="8">
        <v>9554</v>
      </c>
      <c r="G140" s="8">
        <v>16143</v>
      </c>
      <c r="H140" s="8">
        <v>2051</v>
      </c>
      <c r="I140" s="8">
        <v>31830</v>
      </c>
      <c r="J140" s="8">
        <v>8752</v>
      </c>
      <c r="K140" s="8">
        <v>8257</v>
      </c>
      <c r="L140" s="8">
        <v>1515</v>
      </c>
      <c r="M140" s="8">
        <v>17960</v>
      </c>
      <c r="N140" s="8">
        <v>1521</v>
      </c>
      <c r="O140" s="8">
        <v>3156</v>
      </c>
      <c r="P140" s="8">
        <v>-974</v>
      </c>
      <c r="Q140" s="8">
        <v>3825</v>
      </c>
      <c r="R140" s="8">
        <v>5000</v>
      </c>
      <c r="S140" s="8">
        <v>6300</v>
      </c>
      <c r="T140" s="8">
        <v>-32</v>
      </c>
      <c r="U140" s="8">
        <v>9341</v>
      </c>
      <c r="V140" s="8">
        <v>391</v>
      </c>
      <c r="W140" s="8">
        <v>516</v>
      </c>
      <c r="X140" s="8">
        <v>-256</v>
      </c>
      <c r="Y140" s="8">
        <v>279</v>
      </c>
      <c r="Z140" s="8">
        <v>678</v>
      </c>
      <c r="AA140" s="8">
        <v>425</v>
      </c>
      <c r="AB140" s="8">
        <v>-270</v>
      </c>
      <c r="AC140" s="8">
        <v>579</v>
      </c>
      <c r="AD140" s="8">
        <v>996</v>
      </c>
      <c r="AE140" s="8">
        <v>804</v>
      </c>
      <c r="AF140" s="8">
        <v>-321</v>
      </c>
      <c r="AG140" s="8">
        <v>1433</v>
      </c>
      <c r="AH140" s="8">
        <v>37172</v>
      </c>
      <c r="AI140" s="8">
        <v>54230</v>
      </c>
      <c r="AJ140" s="8">
        <v>92102</v>
      </c>
    </row>
    <row r="141" spans="1:36" x14ac:dyDescent="0.15">
      <c r="A141" s="9">
        <v>41609</v>
      </c>
      <c r="B141" s="8">
        <v>11654</v>
      </c>
      <c r="C141" s="8">
        <v>15183</v>
      </c>
      <c r="D141" s="8">
        <v>-2466</v>
      </c>
      <c r="E141" s="8">
        <v>24034</v>
      </c>
      <c r="F141" s="8">
        <v>9761</v>
      </c>
      <c r="G141" s="8">
        <v>11802</v>
      </c>
      <c r="H141" s="8">
        <v>2439</v>
      </c>
      <c r="I141" s="8">
        <v>28086</v>
      </c>
      <c r="J141" s="8">
        <v>8444</v>
      </c>
      <c r="K141" s="8">
        <v>4702</v>
      </c>
      <c r="L141" s="8">
        <v>2089</v>
      </c>
      <c r="M141" s="8">
        <v>14655</v>
      </c>
      <c r="N141" s="8">
        <v>1655</v>
      </c>
      <c r="O141" s="8">
        <v>2269</v>
      </c>
      <c r="P141" s="8">
        <v>-1319</v>
      </c>
      <c r="Q141" s="8">
        <v>2739</v>
      </c>
      <c r="R141" s="8">
        <v>5115</v>
      </c>
      <c r="S141" s="8">
        <v>3171</v>
      </c>
      <c r="T141" s="8">
        <v>-459</v>
      </c>
      <c r="U141" s="8">
        <v>5903</v>
      </c>
      <c r="V141" s="8">
        <v>391</v>
      </c>
      <c r="W141" s="8">
        <v>407</v>
      </c>
      <c r="X141" s="8">
        <v>83</v>
      </c>
      <c r="Y141" s="8">
        <v>505</v>
      </c>
      <c r="Z141" s="8">
        <v>697</v>
      </c>
      <c r="AA141" s="8">
        <v>450</v>
      </c>
      <c r="AB141" s="8">
        <v>-896</v>
      </c>
      <c r="AC141" s="8">
        <v>3</v>
      </c>
      <c r="AD141" s="8">
        <v>979</v>
      </c>
      <c r="AE141" s="8">
        <v>172</v>
      </c>
      <c r="AF141" s="8">
        <v>529</v>
      </c>
      <c r="AG141" s="8">
        <v>1628</v>
      </c>
      <c r="AH141" s="8">
        <v>38699</v>
      </c>
      <c r="AI141" s="8">
        <v>38160</v>
      </c>
      <c r="AJ141" s="8">
        <v>77546</v>
      </c>
    </row>
    <row r="142" spans="1:36" x14ac:dyDescent="0.15">
      <c r="A142" s="9">
        <v>41699</v>
      </c>
      <c r="B142" s="8">
        <v>12341</v>
      </c>
      <c r="C142" s="8">
        <v>21805</v>
      </c>
      <c r="D142" s="8">
        <v>-957</v>
      </c>
      <c r="E142" s="8">
        <v>32896</v>
      </c>
      <c r="F142" s="8">
        <v>10589</v>
      </c>
      <c r="G142" s="8">
        <v>19573</v>
      </c>
      <c r="H142" s="8">
        <v>2655</v>
      </c>
      <c r="I142" s="8">
        <v>36926</v>
      </c>
      <c r="J142" s="8">
        <v>9665</v>
      </c>
      <c r="K142" s="8">
        <v>9754</v>
      </c>
      <c r="L142" s="8">
        <v>911</v>
      </c>
      <c r="M142" s="8">
        <v>19748</v>
      </c>
      <c r="N142" s="8">
        <v>2140</v>
      </c>
      <c r="O142" s="8">
        <v>4061</v>
      </c>
      <c r="P142" s="8">
        <v>-837</v>
      </c>
      <c r="Q142" s="8">
        <v>5492</v>
      </c>
      <c r="R142" s="8">
        <v>5699</v>
      </c>
      <c r="S142" s="8">
        <v>7143</v>
      </c>
      <c r="T142" s="8">
        <v>-570</v>
      </c>
      <c r="U142" s="8">
        <v>10368</v>
      </c>
      <c r="V142" s="8">
        <v>507</v>
      </c>
      <c r="W142" s="8">
        <v>589</v>
      </c>
      <c r="X142" s="8">
        <v>-44</v>
      </c>
      <c r="Y142" s="8">
        <v>666</v>
      </c>
      <c r="Z142" s="8">
        <v>720</v>
      </c>
      <c r="AA142" s="8">
        <v>645</v>
      </c>
      <c r="AB142" s="8">
        <v>-622</v>
      </c>
      <c r="AC142" s="8">
        <v>486</v>
      </c>
      <c r="AD142" s="8">
        <v>1007</v>
      </c>
      <c r="AE142" s="8">
        <v>1463</v>
      </c>
      <c r="AF142" s="8">
        <v>-536</v>
      </c>
      <c r="AG142" s="8">
        <v>1872</v>
      </c>
      <c r="AH142" s="8">
        <v>42676</v>
      </c>
      <c r="AI142" s="8">
        <v>65032</v>
      </c>
      <c r="AJ142" s="8">
        <v>108416</v>
      </c>
    </row>
    <row r="143" spans="1:36" x14ac:dyDescent="0.15">
      <c r="A143" s="9">
        <v>41791</v>
      </c>
      <c r="B143" s="8">
        <v>11073</v>
      </c>
      <c r="C143" s="8">
        <v>11375</v>
      </c>
      <c r="D143" s="8">
        <v>-1615</v>
      </c>
      <c r="E143" s="8">
        <v>20519</v>
      </c>
      <c r="F143" s="8">
        <v>9315</v>
      </c>
      <c r="G143" s="8">
        <v>9388</v>
      </c>
      <c r="H143" s="8">
        <v>2594</v>
      </c>
      <c r="I143" s="8">
        <v>25406</v>
      </c>
      <c r="J143" s="8">
        <v>8760</v>
      </c>
      <c r="K143" s="8">
        <v>4504</v>
      </c>
      <c r="L143" s="8">
        <v>1779</v>
      </c>
      <c r="M143" s="8">
        <v>14466</v>
      </c>
      <c r="N143" s="8">
        <v>1876</v>
      </c>
      <c r="O143" s="8">
        <v>2154</v>
      </c>
      <c r="P143" s="8">
        <v>-760</v>
      </c>
      <c r="Q143" s="8">
        <v>3401</v>
      </c>
      <c r="R143" s="8">
        <v>5494</v>
      </c>
      <c r="S143" s="8">
        <v>2136</v>
      </c>
      <c r="T143" s="8">
        <v>-663</v>
      </c>
      <c r="U143" s="8">
        <v>5052</v>
      </c>
      <c r="V143" s="8">
        <v>251</v>
      </c>
      <c r="W143" s="8">
        <v>289</v>
      </c>
      <c r="X143" s="8">
        <v>-218</v>
      </c>
      <c r="Y143" s="8">
        <v>-60</v>
      </c>
      <c r="Z143" s="8">
        <v>769</v>
      </c>
      <c r="AA143" s="8">
        <v>232</v>
      </c>
      <c r="AB143" s="8">
        <v>-633</v>
      </c>
      <c r="AC143" s="8">
        <v>104</v>
      </c>
      <c r="AD143" s="8">
        <v>881</v>
      </c>
      <c r="AE143" s="8">
        <v>276</v>
      </c>
      <c r="AF143" s="8">
        <v>-484</v>
      </c>
      <c r="AG143" s="8">
        <v>609</v>
      </c>
      <c r="AH143" s="8">
        <v>38429</v>
      </c>
      <c r="AI143" s="8">
        <v>30356</v>
      </c>
      <c r="AJ143" s="8">
        <v>69493</v>
      </c>
    </row>
    <row r="144" spans="1:36" x14ac:dyDescent="0.15">
      <c r="A144" s="9">
        <v>41883</v>
      </c>
      <c r="B144" s="8">
        <v>9978</v>
      </c>
      <c r="C144" s="8">
        <v>19303</v>
      </c>
      <c r="D144" s="8">
        <v>-1184</v>
      </c>
      <c r="E144" s="8">
        <v>27924</v>
      </c>
      <c r="F144" s="8">
        <v>9341</v>
      </c>
      <c r="G144" s="8">
        <v>16879</v>
      </c>
      <c r="H144" s="8">
        <v>1703</v>
      </c>
      <c r="I144" s="8">
        <v>32282</v>
      </c>
      <c r="J144" s="8">
        <v>8153</v>
      </c>
      <c r="K144" s="8">
        <v>5740</v>
      </c>
      <c r="L144" s="8">
        <v>1653</v>
      </c>
      <c r="M144" s="8">
        <v>14960</v>
      </c>
      <c r="N144" s="8">
        <v>1380</v>
      </c>
      <c r="O144" s="8">
        <v>2573</v>
      </c>
      <c r="P144" s="8">
        <v>-926</v>
      </c>
      <c r="Q144" s="8">
        <v>3188</v>
      </c>
      <c r="R144" s="8">
        <v>5159</v>
      </c>
      <c r="S144" s="8">
        <v>3936</v>
      </c>
      <c r="T144" s="8">
        <v>-696</v>
      </c>
      <c r="U144" s="8">
        <v>6434</v>
      </c>
      <c r="V144" s="8">
        <v>332</v>
      </c>
      <c r="W144" s="8">
        <v>376</v>
      </c>
      <c r="X144" s="8">
        <v>-65</v>
      </c>
      <c r="Y144" s="8">
        <v>277</v>
      </c>
      <c r="Z144" s="8">
        <v>643</v>
      </c>
      <c r="AA144" s="8">
        <v>236</v>
      </c>
      <c r="AB144" s="8">
        <v>-305</v>
      </c>
      <c r="AC144" s="8">
        <v>307</v>
      </c>
      <c r="AD144" s="8">
        <v>928</v>
      </c>
      <c r="AE144" s="8">
        <v>1144</v>
      </c>
      <c r="AF144" s="8">
        <v>-180</v>
      </c>
      <c r="AG144" s="8">
        <v>1855</v>
      </c>
      <c r="AH144" s="8">
        <v>35914</v>
      </c>
      <c r="AI144" s="8">
        <v>50187</v>
      </c>
      <c r="AJ144" s="8">
        <v>87215</v>
      </c>
    </row>
    <row r="145" spans="1:36" x14ac:dyDescent="0.15">
      <c r="A145" s="9">
        <v>41974</v>
      </c>
      <c r="B145" s="8">
        <v>12029</v>
      </c>
      <c r="C145" s="8">
        <v>15869</v>
      </c>
      <c r="D145" s="8">
        <v>-1826</v>
      </c>
      <c r="E145" s="8">
        <v>25894</v>
      </c>
      <c r="F145" s="8">
        <v>10112</v>
      </c>
      <c r="G145" s="8">
        <v>12553</v>
      </c>
      <c r="H145" s="8">
        <v>3289</v>
      </c>
      <c r="I145" s="8">
        <v>30313</v>
      </c>
      <c r="J145" s="8">
        <v>8375</v>
      </c>
      <c r="K145" s="8">
        <v>3035</v>
      </c>
      <c r="L145" s="8">
        <v>1836</v>
      </c>
      <c r="M145" s="8">
        <v>12650</v>
      </c>
      <c r="N145" s="8">
        <v>1756</v>
      </c>
      <c r="O145" s="8">
        <v>2186</v>
      </c>
      <c r="P145" s="8">
        <v>-1134</v>
      </c>
      <c r="Q145" s="8">
        <v>2974</v>
      </c>
      <c r="R145" s="8">
        <v>5298</v>
      </c>
      <c r="S145" s="8">
        <v>2297</v>
      </c>
      <c r="T145" s="8">
        <v>-1058</v>
      </c>
      <c r="U145" s="8">
        <v>4577</v>
      </c>
      <c r="V145" s="8">
        <v>330</v>
      </c>
      <c r="W145" s="8">
        <v>471</v>
      </c>
      <c r="X145" s="8">
        <v>-297</v>
      </c>
      <c r="Y145" s="8">
        <v>142</v>
      </c>
      <c r="Z145" s="8">
        <v>660</v>
      </c>
      <c r="AA145" s="8">
        <v>28</v>
      </c>
      <c r="AB145" s="8">
        <v>-879</v>
      </c>
      <c r="AC145" s="8">
        <v>-448</v>
      </c>
      <c r="AD145" s="8">
        <v>978</v>
      </c>
      <c r="AE145" s="8">
        <v>330</v>
      </c>
      <c r="AF145" s="8">
        <v>69</v>
      </c>
      <c r="AG145" s="8">
        <v>1327</v>
      </c>
      <c r="AH145" s="8">
        <v>39546</v>
      </c>
      <c r="AI145" s="8">
        <v>36770</v>
      </c>
      <c r="AJ145" s="8">
        <v>77430</v>
      </c>
    </row>
    <row r="146" spans="1:36" x14ac:dyDescent="0.15">
      <c r="A146" s="9">
        <v>42064</v>
      </c>
      <c r="B146" s="8">
        <v>12461</v>
      </c>
      <c r="C146" s="8">
        <v>22897</v>
      </c>
      <c r="D146" s="8">
        <v>-1662</v>
      </c>
      <c r="E146" s="8">
        <v>33560</v>
      </c>
      <c r="F146" s="8">
        <v>10092</v>
      </c>
      <c r="G146" s="8">
        <v>20105</v>
      </c>
      <c r="H146" s="8">
        <v>3105</v>
      </c>
      <c r="I146" s="8">
        <v>37693</v>
      </c>
      <c r="J146" s="8">
        <v>8412</v>
      </c>
      <c r="K146" s="8">
        <v>7978</v>
      </c>
      <c r="L146" s="8">
        <v>1382</v>
      </c>
      <c r="M146" s="8">
        <v>17176</v>
      </c>
      <c r="N146" s="8">
        <v>1795</v>
      </c>
      <c r="O146" s="8">
        <v>4297</v>
      </c>
      <c r="P146" s="8">
        <v>-937</v>
      </c>
      <c r="Q146" s="8">
        <v>5326</v>
      </c>
      <c r="R146" s="8">
        <v>5501</v>
      </c>
      <c r="S146" s="8">
        <v>5620</v>
      </c>
      <c r="T146" s="8">
        <v>-1188</v>
      </c>
      <c r="U146" s="8">
        <v>7985</v>
      </c>
      <c r="V146" s="8">
        <v>400</v>
      </c>
      <c r="W146" s="8">
        <v>601</v>
      </c>
      <c r="X146" s="8">
        <v>148</v>
      </c>
      <c r="Y146" s="8">
        <v>772</v>
      </c>
      <c r="Z146" s="8">
        <v>763</v>
      </c>
      <c r="AA146" s="8">
        <v>715</v>
      </c>
      <c r="AB146" s="8">
        <v>-896</v>
      </c>
      <c r="AC146" s="8">
        <v>306</v>
      </c>
      <c r="AD146" s="8">
        <v>967</v>
      </c>
      <c r="AE146" s="8">
        <v>1555</v>
      </c>
      <c r="AF146" s="8">
        <v>47</v>
      </c>
      <c r="AG146" s="8">
        <v>2510</v>
      </c>
      <c r="AH146" s="8">
        <v>40396</v>
      </c>
      <c r="AI146" s="8">
        <v>63767</v>
      </c>
      <c r="AJ146" s="8">
        <v>105298</v>
      </c>
    </row>
    <row r="147" spans="1:36" x14ac:dyDescent="0.15">
      <c r="A147" s="9">
        <v>42156</v>
      </c>
      <c r="B147" s="8">
        <v>10455</v>
      </c>
      <c r="C147" s="8">
        <v>12240</v>
      </c>
      <c r="D147" s="8">
        <v>-2104</v>
      </c>
      <c r="E147" s="8">
        <v>20437</v>
      </c>
      <c r="F147" s="8">
        <v>8598</v>
      </c>
      <c r="G147" s="8">
        <v>11157</v>
      </c>
      <c r="H147" s="8">
        <v>2982</v>
      </c>
      <c r="I147" s="8">
        <v>27117</v>
      </c>
      <c r="J147" s="8">
        <v>8177</v>
      </c>
      <c r="K147" s="8">
        <v>3681</v>
      </c>
      <c r="L147" s="8">
        <v>1990</v>
      </c>
      <c r="M147" s="8">
        <v>13253</v>
      </c>
      <c r="N147" s="8">
        <v>1541</v>
      </c>
      <c r="O147" s="8">
        <v>2096</v>
      </c>
      <c r="P147" s="8">
        <v>-1573</v>
      </c>
      <c r="Q147" s="8">
        <v>2235</v>
      </c>
      <c r="R147" s="8">
        <v>5138</v>
      </c>
      <c r="S147" s="8">
        <v>2218</v>
      </c>
      <c r="T147" s="8">
        <v>-1336</v>
      </c>
      <c r="U147" s="8">
        <v>4068</v>
      </c>
      <c r="V147" s="8">
        <v>267</v>
      </c>
      <c r="W147" s="8">
        <v>75</v>
      </c>
      <c r="X147" s="8">
        <v>341</v>
      </c>
      <c r="Y147" s="8">
        <v>305</v>
      </c>
      <c r="Z147" s="8">
        <v>791</v>
      </c>
      <c r="AA147" s="8">
        <v>1375</v>
      </c>
      <c r="AB147" s="8">
        <v>-261</v>
      </c>
      <c r="AC147" s="8">
        <v>1633</v>
      </c>
      <c r="AD147" s="8">
        <v>946</v>
      </c>
      <c r="AE147" s="8">
        <v>467</v>
      </c>
      <c r="AF147" s="8">
        <v>-39</v>
      </c>
      <c r="AG147" s="8">
        <v>1322</v>
      </c>
      <c r="AH147" s="8">
        <v>35923</v>
      </c>
      <c r="AI147" s="8">
        <v>33309</v>
      </c>
      <c r="AJ147" s="8">
        <v>70366</v>
      </c>
    </row>
    <row r="148" spans="1:36" x14ac:dyDescent="0.15">
      <c r="A148" s="9">
        <v>42248</v>
      </c>
      <c r="B148" s="8">
        <v>10185</v>
      </c>
      <c r="C148" s="8">
        <v>20471</v>
      </c>
      <c r="D148" s="8">
        <v>-2006</v>
      </c>
      <c r="E148" s="8">
        <v>29156</v>
      </c>
      <c r="F148" s="8">
        <v>9224</v>
      </c>
      <c r="G148" s="8">
        <v>18147</v>
      </c>
      <c r="H148" s="8">
        <v>2661</v>
      </c>
      <c r="I148" s="8">
        <v>35236</v>
      </c>
      <c r="J148" s="8">
        <v>7576</v>
      </c>
      <c r="K148" s="8">
        <v>4594</v>
      </c>
      <c r="L148" s="8">
        <v>2119</v>
      </c>
      <c r="M148" s="8">
        <v>13828</v>
      </c>
      <c r="N148" s="8">
        <v>1205</v>
      </c>
      <c r="O148" s="8">
        <v>2709</v>
      </c>
      <c r="P148" s="8">
        <v>-1272</v>
      </c>
      <c r="Q148" s="8">
        <v>3035</v>
      </c>
      <c r="R148" s="8">
        <v>4880</v>
      </c>
      <c r="S148" s="8">
        <v>3304</v>
      </c>
      <c r="T148" s="8">
        <v>-1425</v>
      </c>
      <c r="U148" s="8">
        <v>4837</v>
      </c>
      <c r="V148" s="8">
        <v>117</v>
      </c>
      <c r="W148" s="8">
        <v>486</v>
      </c>
      <c r="X148" s="8">
        <v>315</v>
      </c>
      <c r="Y148" s="8">
        <v>580</v>
      </c>
      <c r="Z148" s="8">
        <v>674</v>
      </c>
      <c r="AA148" s="8">
        <v>-284</v>
      </c>
      <c r="AB148" s="8">
        <v>-298</v>
      </c>
      <c r="AC148" s="8">
        <v>-122</v>
      </c>
      <c r="AD148" s="8">
        <v>896</v>
      </c>
      <c r="AE148" s="8">
        <v>952</v>
      </c>
      <c r="AF148" s="8">
        <v>-96</v>
      </c>
      <c r="AG148" s="8">
        <v>1727</v>
      </c>
      <c r="AH148" s="8">
        <v>34757</v>
      </c>
      <c r="AI148" s="8">
        <v>50381</v>
      </c>
      <c r="AJ148" s="8">
        <v>88276</v>
      </c>
    </row>
    <row r="149" spans="1:36" x14ac:dyDescent="0.15">
      <c r="A149" s="9">
        <v>42339</v>
      </c>
      <c r="B149" s="8">
        <v>11479</v>
      </c>
      <c r="C149" s="8">
        <v>17230</v>
      </c>
      <c r="D149" s="8">
        <v>-3131</v>
      </c>
      <c r="E149" s="8">
        <v>26077</v>
      </c>
      <c r="F149" s="8">
        <v>10306</v>
      </c>
      <c r="G149" s="8">
        <v>14782</v>
      </c>
      <c r="H149" s="8">
        <v>5197</v>
      </c>
      <c r="I149" s="8">
        <v>35491</v>
      </c>
      <c r="J149" s="8">
        <v>7410</v>
      </c>
      <c r="K149" s="8">
        <v>3227</v>
      </c>
      <c r="L149" s="8">
        <v>3250</v>
      </c>
      <c r="M149" s="8">
        <v>13413</v>
      </c>
      <c r="N149" s="8">
        <v>1671</v>
      </c>
      <c r="O149" s="8">
        <v>2149</v>
      </c>
      <c r="P149" s="8">
        <v>-1972</v>
      </c>
      <c r="Q149" s="8">
        <v>2234</v>
      </c>
      <c r="R149" s="8">
        <v>5205</v>
      </c>
      <c r="S149" s="8">
        <v>1599</v>
      </c>
      <c r="T149" s="8">
        <v>-2651</v>
      </c>
      <c r="U149" s="8">
        <v>2236</v>
      </c>
      <c r="V149" s="8">
        <v>248</v>
      </c>
      <c r="W149" s="8">
        <v>251</v>
      </c>
      <c r="X149" s="8">
        <v>-185</v>
      </c>
      <c r="Y149" s="8">
        <v>-3</v>
      </c>
      <c r="Z149" s="8">
        <v>623</v>
      </c>
      <c r="AA149" s="8">
        <v>-262</v>
      </c>
      <c r="AB149" s="8">
        <v>-626</v>
      </c>
      <c r="AC149" s="8">
        <v>-480</v>
      </c>
      <c r="AD149" s="8">
        <v>962</v>
      </c>
      <c r="AE149" s="8">
        <v>296</v>
      </c>
      <c r="AF149" s="8">
        <v>113</v>
      </c>
      <c r="AG149" s="8">
        <v>1334</v>
      </c>
      <c r="AH149" s="8">
        <v>37909</v>
      </c>
      <c r="AI149" s="8">
        <v>39273</v>
      </c>
      <c r="AJ149" s="8">
        <v>80310</v>
      </c>
    </row>
    <row r="150" spans="1:36" x14ac:dyDescent="0.15">
      <c r="A150" s="9">
        <v>42430</v>
      </c>
      <c r="B150" s="8">
        <v>12677</v>
      </c>
      <c r="C150" s="8">
        <v>26055</v>
      </c>
      <c r="D150" s="8">
        <v>-3262</v>
      </c>
      <c r="E150" s="8">
        <v>36011</v>
      </c>
      <c r="F150" s="8">
        <v>10943</v>
      </c>
      <c r="G150" s="8">
        <v>24794</v>
      </c>
      <c r="H150" s="8">
        <v>4602</v>
      </c>
      <c r="I150" s="8">
        <v>45578</v>
      </c>
      <c r="J150" s="8">
        <v>9012</v>
      </c>
      <c r="K150" s="8">
        <v>9874</v>
      </c>
      <c r="L150" s="8">
        <v>3187</v>
      </c>
      <c r="M150" s="8">
        <v>21605</v>
      </c>
      <c r="N150" s="8">
        <v>1970</v>
      </c>
      <c r="O150" s="8">
        <v>3898</v>
      </c>
      <c r="P150" s="8">
        <v>-1865</v>
      </c>
      <c r="Q150" s="8">
        <v>4397</v>
      </c>
      <c r="R150" s="8">
        <v>5821</v>
      </c>
      <c r="S150" s="8">
        <v>5362</v>
      </c>
      <c r="T150" s="8">
        <v>-2511</v>
      </c>
      <c r="U150" s="8">
        <v>6761</v>
      </c>
      <c r="V150" s="8">
        <v>499</v>
      </c>
      <c r="W150" s="8">
        <v>771</v>
      </c>
      <c r="X150" s="8">
        <v>240</v>
      </c>
      <c r="Y150" s="8">
        <v>1167</v>
      </c>
      <c r="Z150" s="8">
        <v>754</v>
      </c>
      <c r="AA150" s="8">
        <v>615</v>
      </c>
      <c r="AB150" s="8">
        <v>-612</v>
      </c>
      <c r="AC150" s="8">
        <v>537</v>
      </c>
      <c r="AD150" s="8">
        <v>998</v>
      </c>
      <c r="AE150" s="8">
        <v>1643</v>
      </c>
      <c r="AF150" s="8">
        <v>214</v>
      </c>
      <c r="AG150" s="8">
        <v>2799</v>
      </c>
      <c r="AH150" s="8">
        <v>42678</v>
      </c>
      <c r="AI150" s="8">
        <v>73013</v>
      </c>
      <c r="AJ150" s="8">
        <v>118844</v>
      </c>
    </row>
    <row r="151" spans="1:36" x14ac:dyDescent="0.15">
      <c r="A151" s="9">
        <v>42522</v>
      </c>
      <c r="B151" s="8">
        <v>11814</v>
      </c>
      <c r="C151" s="8">
        <v>16251</v>
      </c>
      <c r="D151" s="8">
        <v>-3140</v>
      </c>
      <c r="E151" s="8">
        <v>25446</v>
      </c>
      <c r="F151" s="8">
        <v>9652</v>
      </c>
      <c r="G151" s="8">
        <v>14492</v>
      </c>
      <c r="H151" s="8">
        <v>5179</v>
      </c>
      <c r="I151" s="8">
        <v>34545</v>
      </c>
      <c r="J151" s="8">
        <v>8388</v>
      </c>
      <c r="K151" s="8">
        <v>7257</v>
      </c>
      <c r="L151" s="8">
        <v>3430</v>
      </c>
      <c r="M151" s="8">
        <v>18614</v>
      </c>
      <c r="N151" s="8">
        <v>1693</v>
      </c>
      <c r="O151" s="8">
        <v>2527</v>
      </c>
      <c r="P151" s="8">
        <v>-2103</v>
      </c>
      <c r="Q151" s="8">
        <v>2509</v>
      </c>
      <c r="R151" s="8">
        <v>5456</v>
      </c>
      <c r="S151" s="8">
        <v>1356</v>
      </c>
      <c r="T151" s="8">
        <v>-3423</v>
      </c>
      <c r="U151" s="8">
        <v>1472</v>
      </c>
      <c r="V151" s="8">
        <v>330</v>
      </c>
      <c r="W151" s="8">
        <v>263</v>
      </c>
      <c r="X151" s="8">
        <v>390</v>
      </c>
      <c r="Y151" s="8">
        <v>653</v>
      </c>
      <c r="Z151" s="8">
        <v>786</v>
      </c>
      <c r="AA151" s="8">
        <v>979</v>
      </c>
      <c r="AB151" s="8">
        <v>-493</v>
      </c>
      <c r="AC151" s="8">
        <v>1051</v>
      </c>
      <c r="AD151" s="8">
        <v>878</v>
      </c>
      <c r="AE151" s="8">
        <v>439</v>
      </c>
      <c r="AF151" s="8">
        <v>152</v>
      </c>
      <c r="AG151" s="8">
        <v>1431</v>
      </c>
      <c r="AH151" s="8">
        <v>39007</v>
      </c>
      <c r="AI151" s="8">
        <v>43566</v>
      </c>
      <c r="AJ151" s="8">
        <v>87482</v>
      </c>
    </row>
    <row r="152" spans="1:36" x14ac:dyDescent="0.15">
      <c r="A152" s="9">
        <v>42614</v>
      </c>
      <c r="B152" s="8">
        <v>10332</v>
      </c>
      <c r="C152" s="8">
        <v>30126</v>
      </c>
      <c r="D152" s="8">
        <v>-2454</v>
      </c>
      <c r="E152" s="8">
        <v>35057</v>
      </c>
      <c r="F152" s="8">
        <v>9347</v>
      </c>
      <c r="G152" s="8">
        <v>24517</v>
      </c>
      <c r="H152" s="8">
        <v>2432</v>
      </c>
      <c r="I152" s="8">
        <v>32680</v>
      </c>
      <c r="J152" s="8">
        <v>7657</v>
      </c>
      <c r="K152" s="8">
        <v>9353</v>
      </c>
      <c r="L152" s="8">
        <v>3379</v>
      </c>
      <c r="M152" s="8">
        <v>20151</v>
      </c>
      <c r="N152" s="8">
        <v>1370</v>
      </c>
      <c r="O152" s="8">
        <v>3418</v>
      </c>
      <c r="P152" s="8">
        <v>-1420</v>
      </c>
      <c r="Q152" s="8">
        <v>4432</v>
      </c>
      <c r="R152" s="8">
        <v>4731</v>
      </c>
      <c r="S152" s="8">
        <v>3803</v>
      </c>
      <c r="T152" s="8">
        <v>-2395</v>
      </c>
      <c r="U152" s="8">
        <v>8514</v>
      </c>
      <c r="V152" s="8">
        <v>242</v>
      </c>
      <c r="W152" s="8">
        <v>554</v>
      </c>
      <c r="X152" s="8">
        <v>309</v>
      </c>
      <c r="Y152" s="8">
        <v>2092</v>
      </c>
      <c r="Z152" s="8">
        <v>690</v>
      </c>
      <c r="AA152" s="8">
        <v>560</v>
      </c>
      <c r="AB152" s="8">
        <v>-218</v>
      </c>
      <c r="AC152" s="8">
        <v>765</v>
      </c>
      <c r="AD152" s="8">
        <v>912</v>
      </c>
      <c r="AE152" s="8">
        <v>1322</v>
      </c>
      <c r="AF152" s="8">
        <v>367</v>
      </c>
      <c r="AG152" s="8">
        <v>2936</v>
      </c>
      <c r="AH152" s="8">
        <v>35289</v>
      </c>
      <c r="AI152" s="8">
        <v>73657</v>
      </c>
      <c r="AJ152" s="8">
        <v>106623</v>
      </c>
    </row>
    <row r="153" spans="1:36" x14ac:dyDescent="0.15">
      <c r="A153" s="9">
        <v>42705</v>
      </c>
      <c r="B153" s="8">
        <v>11344</v>
      </c>
      <c r="C153" s="8">
        <v>23770</v>
      </c>
      <c r="D153" s="8">
        <v>-4462</v>
      </c>
      <c r="E153" s="8">
        <v>27710</v>
      </c>
      <c r="F153" s="8">
        <v>9564</v>
      </c>
      <c r="G153" s="8">
        <v>19105</v>
      </c>
      <c r="H153" s="8">
        <v>4893</v>
      </c>
      <c r="I153" s="8">
        <v>29929</v>
      </c>
      <c r="J153" s="8">
        <v>7296</v>
      </c>
      <c r="K153" s="8">
        <v>5943</v>
      </c>
      <c r="L153" s="8">
        <v>4626</v>
      </c>
      <c r="M153" s="8">
        <v>17636</v>
      </c>
      <c r="N153" s="8">
        <v>1283</v>
      </c>
      <c r="O153" s="8">
        <v>2264</v>
      </c>
      <c r="P153" s="8">
        <v>-2305</v>
      </c>
      <c r="Q153" s="8">
        <v>2305</v>
      </c>
      <c r="R153" s="8">
        <v>4953</v>
      </c>
      <c r="S153" s="8">
        <v>1442</v>
      </c>
      <c r="T153" s="8">
        <v>-3669</v>
      </c>
      <c r="U153" s="8">
        <v>5114</v>
      </c>
      <c r="V153" s="8">
        <v>214</v>
      </c>
      <c r="W153" s="8">
        <v>689</v>
      </c>
      <c r="X153" s="8">
        <v>485</v>
      </c>
      <c r="Y153" s="8">
        <v>2375</v>
      </c>
      <c r="Z153" s="8">
        <v>700</v>
      </c>
      <c r="AA153" s="8">
        <v>-67</v>
      </c>
      <c r="AB153" s="8">
        <v>-746</v>
      </c>
      <c r="AC153" s="8">
        <v>-378</v>
      </c>
      <c r="AD153" s="8">
        <v>883</v>
      </c>
      <c r="AE153" s="8">
        <v>443</v>
      </c>
      <c r="AF153" s="8">
        <v>1178</v>
      </c>
      <c r="AG153" s="8">
        <v>2838</v>
      </c>
      <c r="AH153" s="8">
        <v>36238</v>
      </c>
      <c r="AI153" s="8">
        <v>53593</v>
      </c>
      <c r="AJ153" s="8">
        <v>87534</v>
      </c>
    </row>
    <row r="154" spans="1:36" x14ac:dyDescent="0.15">
      <c r="A154" s="9">
        <v>42795</v>
      </c>
      <c r="B154" s="8">
        <v>12366</v>
      </c>
      <c r="C154" s="8">
        <v>33051</v>
      </c>
      <c r="D154" s="8">
        <v>-4608</v>
      </c>
      <c r="E154" s="8">
        <v>37838</v>
      </c>
      <c r="F154" s="8">
        <v>10692</v>
      </c>
      <c r="G154" s="8">
        <v>31795</v>
      </c>
      <c r="H154" s="8">
        <v>3945</v>
      </c>
      <c r="I154" s="8">
        <v>42774</v>
      </c>
      <c r="J154" s="8">
        <v>7949</v>
      </c>
      <c r="K154" s="8">
        <v>11370</v>
      </c>
      <c r="L154" s="8">
        <v>4351</v>
      </c>
      <c r="M154" s="8">
        <v>23431</v>
      </c>
      <c r="N154" s="8">
        <v>1726</v>
      </c>
      <c r="O154" s="8">
        <v>4219</v>
      </c>
      <c r="P154" s="8">
        <v>-1346</v>
      </c>
      <c r="Q154" s="8">
        <v>5673</v>
      </c>
      <c r="R154" s="8">
        <v>5260</v>
      </c>
      <c r="S154" s="8">
        <v>5141</v>
      </c>
      <c r="T154" s="8">
        <v>-3088</v>
      </c>
      <c r="U154" s="8">
        <v>9670</v>
      </c>
      <c r="V154" s="8">
        <v>279</v>
      </c>
      <c r="W154" s="8">
        <v>828</v>
      </c>
      <c r="X154" s="8">
        <v>506</v>
      </c>
      <c r="Y154" s="8">
        <v>2593</v>
      </c>
      <c r="Z154" s="8">
        <v>687</v>
      </c>
      <c r="AA154" s="8">
        <v>434</v>
      </c>
      <c r="AB154" s="8">
        <v>-697</v>
      </c>
      <c r="AC154" s="8">
        <v>166</v>
      </c>
      <c r="AD154" s="8">
        <v>941</v>
      </c>
      <c r="AE154" s="8">
        <v>1930</v>
      </c>
      <c r="AF154" s="8">
        <v>937</v>
      </c>
      <c r="AG154" s="8">
        <v>4139</v>
      </c>
      <c r="AH154" s="8">
        <v>39902</v>
      </c>
      <c r="AI154" s="8">
        <v>88769</v>
      </c>
      <c r="AJ154" s="8">
        <v>126345</v>
      </c>
    </row>
    <row r="155" spans="1:36" x14ac:dyDescent="0.15">
      <c r="A155" s="9">
        <v>42887</v>
      </c>
      <c r="B155" s="8">
        <v>10695</v>
      </c>
      <c r="C155" s="8">
        <v>18555</v>
      </c>
      <c r="D155" s="8">
        <v>-4440</v>
      </c>
      <c r="E155" s="8">
        <v>21853</v>
      </c>
      <c r="F155" s="8">
        <v>9395</v>
      </c>
      <c r="G155" s="8">
        <v>15826</v>
      </c>
      <c r="H155" s="8">
        <v>2478</v>
      </c>
      <c r="I155" s="8">
        <v>24053</v>
      </c>
      <c r="J155" s="8">
        <v>7705</v>
      </c>
      <c r="K155" s="8">
        <v>7409</v>
      </c>
      <c r="L155" s="8">
        <v>5138</v>
      </c>
      <c r="M155" s="8">
        <v>20010</v>
      </c>
      <c r="N155" s="8">
        <v>1304</v>
      </c>
      <c r="O155" s="8">
        <v>2274</v>
      </c>
      <c r="P155" s="8">
        <v>-1229</v>
      </c>
      <c r="Q155" s="8">
        <v>3420</v>
      </c>
      <c r="R155" s="8">
        <v>5196</v>
      </c>
      <c r="S155" s="8">
        <v>1623</v>
      </c>
      <c r="T155" s="8">
        <v>-2749</v>
      </c>
      <c r="U155" s="8">
        <v>6444</v>
      </c>
      <c r="V155" s="8">
        <v>295</v>
      </c>
      <c r="W155" s="8">
        <v>273</v>
      </c>
      <c r="X155" s="8">
        <v>641</v>
      </c>
      <c r="Y155" s="8">
        <v>2188</v>
      </c>
      <c r="Z155" s="8">
        <v>784</v>
      </c>
      <c r="AA155" s="8">
        <v>918</v>
      </c>
      <c r="AB155" s="8">
        <v>-272</v>
      </c>
      <c r="AC155" s="8">
        <v>1181</v>
      </c>
      <c r="AD155" s="8">
        <v>807</v>
      </c>
      <c r="AE155" s="8">
        <v>453</v>
      </c>
      <c r="AF155" s="8">
        <v>433</v>
      </c>
      <c r="AG155" s="8">
        <v>2029</v>
      </c>
      <c r="AH155" s="8">
        <v>36173</v>
      </c>
      <c r="AI155" s="8">
        <v>47332</v>
      </c>
      <c r="AJ155" s="8">
        <v>81179</v>
      </c>
    </row>
    <row r="156" spans="1:36" x14ac:dyDescent="0.15">
      <c r="A156" s="9">
        <v>42979</v>
      </c>
      <c r="B156" s="8">
        <v>8451</v>
      </c>
      <c r="C156" s="8">
        <v>28130</v>
      </c>
      <c r="D156" s="8">
        <v>-4092</v>
      </c>
      <c r="E156" s="8">
        <v>29436</v>
      </c>
      <c r="F156" s="8">
        <v>8304</v>
      </c>
      <c r="G156" s="8">
        <v>24565</v>
      </c>
      <c r="H156" s="8">
        <v>1711</v>
      </c>
      <c r="I156" s="8">
        <v>30906</v>
      </c>
      <c r="J156" s="8">
        <v>6696</v>
      </c>
      <c r="K156" s="8">
        <v>7040</v>
      </c>
      <c r="L156" s="8">
        <v>5369</v>
      </c>
      <c r="M156" s="8">
        <v>18749</v>
      </c>
      <c r="N156" s="8">
        <v>922</v>
      </c>
      <c r="O156" s="8">
        <v>3571</v>
      </c>
      <c r="P156" s="8">
        <v>-1202</v>
      </c>
      <c r="Q156" s="8">
        <v>4382</v>
      </c>
      <c r="R156" s="8">
        <v>4591</v>
      </c>
      <c r="S156" s="8">
        <v>3720</v>
      </c>
      <c r="T156" s="8">
        <v>-2288</v>
      </c>
      <c r="U156" s="8">
        <v>8418</v>
      </c>
      <c r="V156" s="8">
        <v>-82</v>
      </c>
      <c r="W156" s="8">
        <v>987</v>
      </c>
      <c r="X156" s="8">
        <v>685</v>
      </c>
      <c r="Y156" s="8">
        <v>2588</v>
      </c>
      <c r="Z156" s="8">
        <v>604</v>
      </c>
      <c r="AA156" s="8">
        <v>100</v>
      </c>
      <c r="AB156" s="8">
        <v>-340</v>
      </c>
      <c r="AC156" s="8">
        <v>102</v>
      </c>
      <c r="AD156" s="8">
        <v>804</v>
      </c>
      <c r="AE156" s="8">
        <v>1629</v>
      </c>
      <c r="AF156" s="8">
        <v>157</v>
      </c>
      <c r="AG156" s="8">
        <v>2918</v>
      </c>
      <c r="AH156" s="8">
        <v>30290</v>
      </c>
      <c r="AI156" s="8">
        <v>69732</v>
      </c>
      <c r="AJ156" s="8">
        <v>97483</v>
      </c>
    </row>
    <row r="157" spans="1:36" x14ac:dyDescent="0.15">
      <c r="A157" s="9">
        <v>43070</v>
      </c>
      <c r="B157" s="8">
        <v>10889</v>
      </c>
      <c r="C157" s="8">
        <v>15192</v>
      </c>
      <c r="D157" s="8">
        <v>-6843</v>
      </c>
      <c r="E157" s="8">
        <v>16194</v>
      </c>
      <c r="F157" s="8">
        <v>10309</v>
      </c>
      <c r="G157" s="8">
        <v>14946</v>
      </c>
      <c r="H157" s="8">
        <v>3130</v>
      </c>
      <c r="I157" s="8">
        <v>24696</v>
      </c>
      <c r="J157" s="8">
        <v>6754</v>
      </c>
      <c r="K157" s="8">
        <v>1818</v>
      </c>
      <c r="L157" s="8">
        <v>7607</v>
      </c>
      <c r="M157" s="8">
        <v>15836</v>
      </c>
      <c r="N157" s="8">
        <v>1110</v>
      </c>
      <c r="O157" s="8">
        <v>2039</v>
      </c>
      <c r="P157" s="8">
        <v>-1641</v>
      </c>
      <c r="Q157" s="8">
        <v>2599</v>
      </c>
      <c r="R157" s="8">
        <v>4924</v>
      </c>
      <c r="S157" s="8">
        <v>1218</v>
      </c>
      <c r="T157" s="8">
        <v>-2746</v>
      </c>
      <c r="U157" s="8">
        <v>5790</v>
      </c>
      <c r="V157" s="8">
        <v>213</v>
      </c>
      <c r="W157" s="8">
        <v>483</v>
      </c>
      <c r="X157" s="8">
        <v>515</v>
      </c>
      <c r="Y157" s="8">
        <v>2211</v>
      </c>
      <c r="Z157" s="8">
        <v>621</v>
      </c>
      <c r="AA157" s="8">
        <v>-210</v>
      </c>
      <c r="AB157" s="8">
        <v>-806</v>
      </c>
      <c r="AC157" s="8">
        <v>-652</v>
      </c>
      <c r="AD157" s="8">
        <v>813</v>
      </c>
      <c r="AE157" s="8">
        <v>336</v>
      </c>
      <c r="AF157" s="8">
        <v>784</v>
      </c>
      <c r="AG157" s="8">
        <v>2262</v>
      </c>
      <c r="AH157" s="8">
        <v>35640</v>
      </c>
      <c r="AI157" s="8">
        <v>35828</v>
      </c>
      <c r="AJ157" s="8">
        <v>68947</v>
      </c>
    </row>
    <row r="158" spans="1:36" x14ac:dyDescent="0.15">
      <c r="A158" s="9">
        <v>43160</v>
      </c>
      <c r="B158" s="8">
        <v>12484</v>
      </c>
      <c r="C158" s="8">
        <v>30281</v>
      </c>
      <c r="D158" s="8">
        <v>-5942</v>
      </c>
      <c r="E158" s="8">
        <v>33742</v>
      </c>
      <c r="F158" s="8">
        <v>10665</v>
      </c>
      <c r="G158" s="8">
        <v>30962</v>
      </c>
      <c r="H158" s="8">
        <v>2456</v>
      </c>
      <c r="I158" s="8">
        <v>40376</v>
      </c>
      <c r="J158" s="8">
        <v>8262</v>
      </c>
      <c r="K158" s="8">
        <v>11337</v>
      </c>
      <c r="L158" s="8">
        <v>5753</v>
      </c>
      <c r="M158" s="8">
        <v>24990</v>
      </c>
      <c r="N158" s="8">
        <v>1736</v>
      </c>
      <c r="O158" s="8">
        <v>4715</v>
      </c>
      <c r="P158" s="8">
        <v>-950</v>
      </c>
      <c r="Q158" s="8">
        <v>6601</v>
      </c>
      <c r="R158" s="8">
        <v>5140</v>
      </c>
      <c r="S158" s="8">
        <v>4733</v>
      </c>
      <c r="T158" s="8">
        <v>-1861</v>
      </c>
      <c r="U158" s="8">
        <v>10392</v>
      </c>
      <c r="V158" s="8">
        <v>387</v>
      </c>
      <c r="W158" s="8">
        <v>815</v>
      </c>
      <c r="X158" s="8">
        <v>995</v>
      </c>
      <c r="Y158" s="8">
        <v>3193</v>
      </c>
      <c r="Z158" s="8">
        <v>671</v>
      </c>
      <c r="AA158" s="8">
        <v>317</v>
      </c>
      <c r="AB158" s="8">
        <v>-929</v>
      </c>
      <c r="AC158" s="8">
        <v>-188</v>
      </c>
      <c r="AD158" s="8">
        <v>834</v>
      </c>
      <c r="AE158" s="8">
        <v>1941</v>
      </c>
      <c r="AF158" s="8">
        <v>478</v>
      </c>
      <c r="AG158" s="8">
        <v>3584</v>
      </c>
      <c r="AH158" s="8">
        <v>40176</v>
      </c>
      <c r="AI158" s="8">
        <v>85105</v>
      </c>
      <c r="AJ158" s="8">
        <v>122733</v>
      </c>
    </row>
    <row r="159" spans="1:36" x14ac:dyDescent="0.15">
      <c r="A159" s="9">
        <v>43252</v>
      </c>
      <c r="B159" s="8">
        <v>11430</v>
      </c>
      <c r="C159" s="8">
        <v>17047</v>
      </c>
      <c r="D159" s="8">
        <v>-5622</v>
      </c>
      <c r="E159" s="8">
        <v>19788</v>
      </c>
      <c r="F159" s="8">
        <v>9851</v>
      </c>
      <c r="G159" s="8">
        <v>16495</v>
      </c>
      <c r="H159" s="8">
        <v>1804</v>
      </c>
      <c r="I159" s="8">
        <v>24452</v>
      </c>
      <c r="J159" s="8">
        <v>7644</v>
      </c>
      <c r="K159" s="8">
        <v>7546</v>
      </c>
      <c r="L159" s="8">
        <v>5834</v>
      </c>
      <c r="M159" s="8">
        <v>20668</v>
      </c>
      <c r="N159" s="8">
        <v>1263</v>
      </c>
      <c r="O159" s="8">
        <v>2399</v>
      </c>
      <c r="P159" s="8">
        <v>-879</v>
      </c>
      <c r="Q159" s="8">
        <v>3882</v>
      </c>
      <c r="R159" s="8">
        <v>4653</v>
      </c>
      <c r="S159" s="8">
        <v>2309</v>
      </c>
      <c r="T159" s="8">
        <v>-1878</v>
      </c>
      <c r="U159" s="8">
        <v>7472</v>
      </c>
      <c r="V159" s="8">
        <v>185</v>
      </c>
      <c r="W159" s="8">
        <v>518</v>
      </c>
      <c r="X159" s="8">
        <v>834</v>
      </c>
      <c r="Y159" s="8">
        <v>2537</v>
      </c>
      <c r="Z159" s="8">
        <v>718</v>
      </c>
      <c r="AA159" s="8">
        <v>551</v>
      </c>
      <c r="AB159" s="8">
        <v>-602</v>
      </c>
      <c r="AC159" s="8">
        <v>421</v>
      </c>
      <c r="AD159" s="8">
        <v>747</v>
      </c>
      <c r="AE159" s="8">
        <v>692</v>
      </c>
      <c r="AF159" s="8">
        <v>509</v>
      </c>
      <c r="AG159" s="8">
        <v>2271</v>
      </c>
      <c r="AH159" s="8">
        <v>36498</v>
      </c>
      <c r="AI159" s="8">
        <v>47559</v>
      </c>
      <c r="AJ159" s="8">
        <v>81507</v>
      </c>
    </row>
    <row r="160" spans="1:36" x14ac:dyDescent="0.15">
      <c r="A160" s="9">
        <v>43344</v>
      </c>
      <c r="B160" s="8">
        <v>10545</v>
      </c>
      <c r="C160" s="8">
        <v>27542</v>
      </c>
      <c r="D160" s="8">
        <v>-4749</v>
      </c>
      <c r="E160" s="8">
        <v>30049</v>
      </c>
      <c r="F160" s="8">
        <v>8695</v>
      </c>
      <c r="G160" s="8">
        <v>25574</v>
      </c>
      <c r="H160" s="8">
        <v>1373</v>
      </c>
      <c r="I160" s="8">
        <v>31938</v>
      </c>
      <c r="J160" s="8">
        <v>6959</v>
      </c>
      <c r="K160" s="8">
        <v>9596</v>
      </c>
      <c r="L160" s="8">
        <v>4883</v>
      </c>
      <c r="M160" s="8">
        <v>20920</v>
      </c>
      <c r="N160" s="8">
        <v>982</v>
      </c>
      <c r="O160" s="8">
        <v>4319</v>
      </c>
      <c r="P160" s="8">
        <v>-704</v>
      </c>
      <c r="Q160" s="8">
        <v>5712</v>
      </c>
      <c r="R160" s="8">
        <v>4379</v>
      </c>
      <c r="S160" s="8">
        <v>4361</v>
      </c>
      <c r="T160" s="8">
        <v>-847</v>
      </c>
      <c r="U160" s="8">
        <v>10329</v>
      </c>
      <c r="V160" s="8">
        <v>237</v>
      </c>
      <c r="W160" s="8">
        <v>1129</v>
      </c>
      <c r="X160" s="8">
        <v>566</v>
      </c>
      <c r="Y160" s="8">
        <v>2950</v>
      </c>
      <c r="Z160" s="8">
        <v>625</v>
      </c>
      <c r="AA160" s="8">
        <v>51</v>
      </c>
      <c r="AB160" s="8">
        <v>-513</v>
      </c>
      <c r="AC160" s="8">
        <v>-89</v>
      </c>
      <c r="AD160" s="8">
        <v>759</v>
      </c>
      <c r="AE160" s="8">
        <v>1259</v>
      </c>
      <c r="AF160" s="8">
        <v>-9</v>
      </c>
      <c r="AG160" s="8">
        <v>2336</v>
      </c>
      <c r="AH160" s="8">
        <v>33184</v>
      </c>
      <c r="AI160" s="8">
        <v>73828</v>
      </c>
      <c r="AJ160" s="8">
        <v>104141</v>
      </c>
    </row>
    <row r="161" spans="1:36" x14ac:dyDescent="0.15">
      <c r="A161" s="9">
        <v>43435</v>
      </c>
      <c r="B161" s="8">
        <v>11402</v>
      </c>
      <c r="C161" s="8">
        <v>18016</v>
      </c>
      <c r="D161" s="8">
        <v>-7098</v>
      </c>
      <c r="E161" s="8">
        <v>19039</v>
      </c>
      <c r="F161" s="8">
        <v>9563</v>
      </c>
      <c r="G161" s="8">
        <v>16506</v>
      </c>
      <c r="H161" s="8">
        <v>2365</v>
      </c>
      <c r="I161" s="8">
        <v>24719</v>
      </c>
      <c r="J161" s="8">
        <v>7181</v>
      </c>
      <c r="K161" s="8">
        <v>5258</v>
      </c>
      <c r="L161" s="8">
        <v>6954</v>
      </c>
      <c r="M161" s="8">
        <v>18891</v>
      </c>
      <c r="N161" s="8">
        <v>1379</v>
      </c>
      <c r="O161" s="8">
        <v>2531</v>
      </c>
      <c r="P161" s="8">
        <v>-1154</v>
      </c>
      <c r="Q161" s="8">
        <v>3866</v>
      </c>
      <c r="R161" s="8">
        <v>4612</v>
      </c>
      <c r="S161" s="8">
        <v>3147</v>
      </c>
      <c r="T161" s="8">
        <v>-1913</v>
      </c>
      <c r="U161" s="8">
        <v>8283</v>
      </c>
      <c r="V161" s="8">
        <v>312</v>
      </c>
      <c r="W161" s="8">
        <v>703</v>
      </c>
      <c r="X161" s="8">
        <v>649</v>
      </c>
      <c r="Y161" s="8">
        <v>2686</v>
      </c>
      <c r="Z161" s="8">
        <v>584</v>
      </c>
      <c r="AA161" s="8">
        <v>-363</v>
      </c>
      <c r="AB161" s="8">
        <v>-1065</v>
      </c>
      <c r="AC161" s="8">
        <v>-1086</v>
      </c>
      <c r="AD161" s="8">
        <v>826</v>
      </c>
      <c r="AE161" s="8">
        <v>-76</v>
      </c>
      <c r="AF161" s="8">
        <v>1262</v>
      </c>
      <c r="AG161" s="8">
        <v>2341</v>
      </c>
      <c r="AH161" s="8">
        <v>35863</v>
      </c>
      <c r="AI161" s="8">
        <v>45728</v>
      </c>
      <c r="AJ161" s="8">
        <v>78741</v>
      </c>
    </row>
    <row r="162" spans="1:36" x14ac:dyDescent="0.15">
      <c r="A162" s="9">
        <v>43525</v>
      </c>
      <c r="B162" s="8">
        <v>11985</v>
      </c>
      <c r="C162" s="8">
        <v>26960</v>
      </c>
      <c r="D162" s="8">
        <v>-6209</v>
      </c>
      <c r="E162" s="8">
        <v>29427</v>
      </c>
      <c r="F162" s="8">
        <v>10210</v>
      </c>
      <c r="G162" s="8">
        <v>30510</v>
      </c>
      <c r="H162" s="8">
        <v>2033</v>
      </c>
      <c r="I162" s="8">
        <v>39021</v>
      </c>
      <c r="J162" s="8">
        <v>7908</v>
      </c>
      <c r="K162" s="8">
        <v>11294</v>
      </c>
      <c r="L162" s="8">
        <v>5189</v>
      </c>
      <c r="M162" s="8">
        <v>23872</v>
      </c>
      <c r="N162" s="8">
        <v>1502</v>
      </c>
      <c r="O162" s="8">
        <v>5171</v>
      </c>
      <c r="P162" s="8">
        <v>-619</v>
      </c>
      <c r="Q162" s="8">
        <v>7174</v>
      </c>
      <c r="R162" s="8">
        <v>4644</v>
      </c>
      <c r="S162" s="8">
        <v>6632</v>
      </c>
      <c r="T162" s="8">
        <v>-453</v>
      </c>
      <c r="U162" s="8">
        <v>13237</v>
      </c>
      <c r="V162" s="8">
        <v>314</v>
      </c>
      <c r="W162" s="8">
        <v>1026</v>
      </c>
      <c r="X162" s="8">
        <v>527</v>
      </c>
      <c r="Y162" s="8">
        <v>2876</v>
      </c>
      <c r="Z162" s="8">
        <v>673</v>
      </c>
      <c r="AA162" s="8">
        <v>553</v>
      </c>
      <c r="AB162" s="8">
        <v>-888</v>
      </c>
      <c r="AC162" s="8">
        <v>96</v>
      </c>
      <c r="AD162" s="8">
        <v>886</v>
      </c>
      <c r="AE162" s="8">
        <v>1399</v>
      </c>
      <c r="AF162" s="8">
        <v>420</v>
      </c>
      <c r="AG162" s="8">
        <v>3043</v>
      </c>
      <c r="AH162" s="8">
        <v>38122</v>
      </c>
      <c r="AI162" s="8">
        <v>83554</v>
      </c>
      <c r="AJ162" s="8">
        <v>118792</v>
      </c>
    </row>
    <row r="163" spans="1:36" x14ac:dyDescent="0.15">
      <c r="A163" s="9">
        <v>43617</v>
      </c>
      <c r="B163" s="8">
        <v>10799</v>
      </c>
      <c r="C163" s="8">
        <v>12025</v>
      </c>
      <c r="D163" s="8">
        <v>-5774</v>
      </c>
      <c r="E163" s="8">
        <v>13757</v>
      </c>
      <c r="F163" s="8">
        <v>8719</v>
      </c>
      <c r="G163" s="8">
        <v>12886</v>
      </c>
      <c r="H163" s="8">
        <v>709</v>
      </c>
      <c r="I163" s="8">
        <v>18589</v>
      </c>
      <c r="J163" s="8">
        <v>7832</v>
      </c>
      <c r="K163" s="8">
        <v>5601</v>
      </c>
      <c r="L163" s="8">
        <v>5620</v>
      </c>
      <c r="M163" s="8">
        <v>18541</v>
      </c>
      <c r="N163" s="8">
        <v>1108</v>
      </c>
      <c r="O163" s="8">
        <v>3120</v>
      </c>
      <c r="P163" s="8">
        <v>-836</v>
      </c>
      <c r="Q163" s="8">
        <v>4506</v>
      </c>
      <c r="R163" s="8">
        <v>4410</v>
      </c>
      <c r="S163" s="8">
        <v>3344</v>
      </c>
      <c r="T163" s="8">
        <v>-194</v>
      </c>
      <c r="U163" s="8">
        <v>9984</v>
      </c>
      <c r="V163" s="8">
        <v>221</v>
      </c>
      <c r="W163" s="8">
        <v>327</v>
      </c>
      <c r="X163" s="8">
        <v>469</v>
      </c>
      <c r="Y163" s="8">
        <v>2038</v>
      </c>
      <c r="Z163" s="8">
        <v>642</v>
      </c>
      <c r="AA163" s="8">
        <v>691</v>
      </c>
      <c r="AB163" s="8">
        <v>-546</v>
      </c>
      <c r="AC163" s="8">
        <v>543</v>
      </c>
      <c r="AD163" s="8">
        <v>820</v>
      </c>
      <c r="AE163" s="8">
        <v>227</v>
      </c>
      <c r="AF163" s="8">
        <v>552</v>
      </c>
      <c r="AG163" s="8">
        <v>1929</v>
      </c>
      <c r="AH163" s="8">
        <v>34550</v>
      </c>
      <c r="AI163" s="8">
        <v>38228</v>
      </c>
      <c r="AJ163" s="8">
        <v>69894</v>
      </c>
    </row>
    <row r="164" spans="1:36" x14ac:dyDescent="0.15">
      <c r="A164" s="9">
        <v>43709</v>
      </c>
      <c r="B164" s="8">
        <v>10026</v>
      </c>
      <c r="C164" s="8">
        <v>23289</v>
      </c>
      <c r="D164" s="8">
        <v>-5164</v>
      </c>
      <c r="E164" s="8">
        <v>24602</v>
      </c>
      <c r="F164" s="8">
        <v>8178</v>
      </c>
      <c r="G164" s="8">
        <v>25930</v>
      </c>
      <c r="H164" s="8">
        <v>61</v>
      </c>
      <c r="I164" s="8">
        <v>30593</v>
      </c>
      <c r="J164" s="8">
        <v>6416</v>
      </c>
      <c r="K164" s="8">
        <v>10440</v>
      </c>
      <c r="L164" s="8">
        <v>5598</v>
      </c>
      <c r="M164" s="8">
        <v>21693</v>
      </c>
      <c r="N164" s="8">
        <v>1183</v>
      </c>
      <c r="O164" s="8">
        <v>5081</v>
      </c>
      <c r="P164" s="8">
        <v>-773</v>
      </c>
      <c r="Q164" s="8">
        <v>6611</v>
      </c>
      <c r="R164" s="8">
        <v>4495</v>
      </c>
      <c r="S164" s="8">
        <v>7901</v>
      </c>
      <c r="T164" s="8">
        <v>-195</v>
      </c>
      <c r="U164" s="8">
        <v>14621</v>
      </c>
      <c r="V164" s="8">
        <v>193</v>
      </c>
      <c r="W164" s="8">
        <v>841</v>
      </c>
      <c r="X164" s="8">
        <v>45</v>
      </c>
      <c r="Y164" s="8">
        <v>2106</v>
      </c>
      <c r="Z164" s="8">
        <v>597</v>
      </c>
      <c r="AA164" s="8">
        <v>4</v>
      </c>
      <c r="AB164" s="8">
        <v>-217</v>
      </c>
      <c r="AC164" s="8">
        <v>118</v>
      </c>
      <c r="AD164" s="8">
        <v>914</v>
      </c>
      <c r="AE164" s="8">
        <v>1030</v>
      </c>
      <c r="AF164" s="8">
        <v>645</v>
      </c>
      <c r="AG164" s="8">
        <v>2903</v>
      </c>
      <c r="AH164" s="8">
        <v>31996</v>
      </c>
      <c r="AI164" s="8">
        <v>74525</v>
      </c>
      <c r="AJ164" s="8">
        <v>103247</v>
      </c>
    </row>
    <row r="165" spans="1:36" x14ac:dyDescent="0.15">
      <c r="A165" s="9">
        <v>43800</v>
      </c>
      <c r="B165" s="8">
        <v>11010</v>
      </c>
      <c r="C165" s="8">
        <v>17010</v>
      </c>
      <c r="D165" s="8">
        <v>-7466</v>
      </c>
      <c r="E165" s="8">
        <v>17011</v>
      </c>
      <c r="F165" s="8">
        <v>8835</v>
      </c>
      <c r="G165" s="8">
        <v>15737</v>
      </c>
      <c r="H165" s="8">
        <v>1159</v>
      </c>
      <c r="I165" s="8">
        <v>22152</v>
      </c>
      <c r="J165" s="8">
        <v>6808</v>
      </c>
      <c r="K165" s="8">
        <v>6580</v>
      </c>
      <c r="L165" s="8">
        <v>6548</v>
      </c>
      <c r="M165" s="8">
        <v>19201</v>
      </c>
      <c r="N165" s="8">
        <v>1203</v>
      </c>
      <c r="O165" s="8">
        <v>3271</v>
      </c>
      <c r="P165" s="8">
        <v>-657</v>
      </c>
      <c r="Q165" s="8">
        <v>4922</v>
      </c>
      <c r="R165" s="8">
        <v>4808</v>
      </c>
      <c r="S165" s="8">
        <v>7628</v>
      </c>
      <c r="T165" s="8">
        <v>-304</v>
      </c>
      <c r="U165" s="8">
        <v>14553</v>
      </c>
      <c r="V165" s="8">
        <v>285</v>
      </c>
      <c r="W165" s="8">
        <v>1773</v>
      </c>
      <c r="X165" s="8">
        <v>311</v>
      </c>
      <c r="Y165" s="8">
        <v>3393</v>
      </c>
      <c r="Z165" s="8">
        <v>550</v>
      </c>
      <c r="AA165" s="8">
        <v>-257</v>
      </c>
      <c r="AB165" s="8">
        <v>-503</v>
      </c>
      <c r="AC165" s="8">
        <v>-464</v>
      </c>
      <c r="AD165" s="8">
        <v>836</v>
      </c>
      <c r="AE165" s="8">
        <v>-423</v>
      </c>
      <c r="AF165" s="8">
        <v>912</v>
      </c>
      <c r="AG165" s="8">
        <v>1634</v>
      </c>
      <c r="AH165" s="8">
        <v>34335</v>
      </c>
      <c r="AI165" s="8">
        <v>51313</v>
      </c>
      <c r="AJ165" s="8">
        <v>82395</v>
      </c>
    </row>
    <row r="166" spans="1:36" x14ac:dyDescent="0.15">
      <c r="A166" s="9">
        <v>43891</v>
      </c>
      <c r="B166" s="8">
        <v>11348</v>
      </c>
      <c r="C166" s="8">
        <v>21509</v>
      </c>
      <c r="D166" s="8">
        <v>-5647</v>
      </c>
      <c r="E166" s="8">
        <v>23640</v>
      </c>
      <c r="F166" s="8">
        <v>9166</v>
      </c>
      <c r="G166" s="8">
        <v>21407</v>
      </c>
      <c r="H166" s="8">
        <v>-386</v>
      </c>
      <c r="I166" s="8">
        <v>26586</v>
      </c>
      <c r="J166" s="8">
        <v>7273</v>
      </c>
      <c r="K166" s="8">
        <v>12468</v>
      </c>
      <c r="L166" s="8">
        <v>5580</v>
      </c>
      <c r="M166" s="8">
        <v>24564</v>
      </c>
      <c r="N166" s="8">
        <v>1317</v>
      </c>
      <c r="O166" s="8">
        <v>6557</v>
      </c>
      <c r="P166" s="8">
        <v>-73</v>
      </c>
      <c r="Q166" s="8">
        <v>8919</v>
      </c>
      <c r="R166" s="8">
        <v>4653</v>
      </c>
      <c r="S166" s="8">
        <v>9991</v>
      </c>
      <c r="T166" s="8">
        <v>505</v>
      </c>
      <c r="U166" s="8">
        <v>17551</v>
      </c>
      <c r="V166" s="8">
        <v>320</v>
      </c>
      <c r="W166" s="8">
        <v>1061</v>
      </c>
      <c r="X166" s="8">
        <v>236</v>
      </c>
      <c r="Y166" s="8">
        <v>2635</v>
      </c>
      <c r="Z166" s="8">
        <v>655</v>
      </c>
      <c r="AA166" s="8">
        <v>598</v>
      </c>
      <c r="AB166" s="8">
        <v>-253</v>
      </c>
      <c r="AC166" s="8">
        <v>756</v>
      </c>
      <c r="AD166" s="8">
        <v>831</v>
      </c>
      <c r="AE166" s="8">
        <v>1579</v>
      </c>
      <c r="AF166" s="8">
        <v>38</v>
      </c>
      <c r="AG166" s="8">
        <v>2768</v>
      </c>
      <c r="AH166" s="8">
        <v>35563</v>
      </c>
      <c r="AI166" s="8">
        <v>75179</v>
      </c>
      <c r="AJ166" s="8">
        <v>107456</v>
      </c>
    </row>
    <row r="167" spans="1:36" x14ac:dyDescent="0.15">
      <c r="A167" s="9">
        <v>43983</v>
      </c>
      <c r="B167" s="8">
        <v>10285</v>
      </c>
      <c r="C167" s="8">
        <v>-3945</v>
      </c>
      <c r="D167" s="8">
        <v>-4173</v>
      </c>
      <c r="E167" s="8">
        <v>-1391</v>
      </c>
      <c r="F167" s="8">
        <v>7959</v>
      </c>
      <c r="G167" s="8">
        <v>-2477</v>
      </c>
      <c r="H167" s="8">
        <v>-3486</v>
      </c>
      <c r="I167" s="8">
        <v>-1590</v>
      </c>
      <c r="J167" s="8">
        <v>7542</v>
      </c>
      <c r="K167" s="8">
        <v>-1514</v>
      </c>
      <c r="L167" s="8">
        <v>6033</v>
      </c>
      <c r="M167" s="8">
        <v>11308</v>
      </c>
      <c r="N167" s="8">
        <v>1115</v>
      </c>
      <c r="O167" s="8">
        <v>29</v>
      </c>
      <c r="P167" s="8">
        <v>250</v>
      </c>
      <c r="Q167" s="8">
        <v>2508</v>
      </c>
      <c r="R167" s="8">
        <v>4250</v>
      </c>
      <c r="S167" s="8">
        <v>-363</v>
      </c>
      <c r="T167" s="8">
        <v>262</v>
      </c>
      <c r="U167" s="8">
        <v>6562</v>
      </c>
      <c r="V167" s="8">
        <v>312</v>
      </c>
      <c r="W167" s="8">
        <v>-37</v>
      </c>
      <c r="X167" s="8">
        <v>296</v>
      </c>
      <c r="Y167" s="8">
        <v>1603</v>
      </c>
      <c r="Z167" s="8">
        <v>698</v>
      </c>
      <c r="AA167" s="8">
        <v>-56</v>
      </c>
      <c r="AB167" s="8">
        <v>74</v>
      </c>
      <c r="AC167" s="8">
        <v>459</v>
      </c>
      <c r="AD167" s="8">
        <v>762</v>
      </c>
      <c r="AE167" s="8">
        <v>49</v>
      </c>
      <c r="AF167" s="8">
        <v>744</v>
      </c>
      <c r="AG167" s="8">
        <v>1868</v>
      </c>
      <c r="AH167" s="8">
        <v>32925</v>
      </c>
      <c r="AI167" s="8">
        <v>-8314</v>
      </c>
      <c r="AJ167" s="8">
        <v>21324</v>
      </c>
    </row>
    <row r="168" spans="1:36" x14ac:dyDescent="0.15">
      <c r="A168" s="9">
        <v>44075</v>
      </c>
      <c r="B168" s="8">
        <v>9794</v>
      </c>
      <c r="C168" s="8">
        <v>-10075</v>
      </c>
      <c r="D168" s="8">
        <v>-7338</v>
      </c>
      <c r="E168" s="8">
        <v>-11705</v>
      </c>
      <c r="F168" s="8">
        <v>7625</v>
      </c>
      <c r="G168" s="8">
        <v>-20667</v>
      </c>
      <c r="H168" s="8">
        <v>-7109</v>
      </c>
      <c r="I168" s="8">
        <v>-23609</v>
      </c>
      <c r="J168" s="8">
        <v>6978</v>
      </c>
      <c r="K168" s="8">
        <v>-6781</v>
      </c>
      <c r="L168" s="8">
        <v>8939</v>
      </c>
      <c r="M168" s="8">
        <v>7458</v>
      </c>
      <c r="N168" s="8">
        <v>968</v>
      </c>
      <c r="O168" s="8">
        <v>-1243</v>
      </c>
      <c r="P168" s="8">
        <v>874</v>
      </c>
      <c r="Q168" s="8">
        <v>1823</v>
      </c>
      <c r="R168" s="8">
        <v>4203</v>
      </c>
      <c r="S168" s="8">
        <v>-2317</v>
      </c>
      <c r="T168" s="8">
        <v>2831</v>
      </c>
      <c r="U168" s="8">
        <v>7089</v>
      </c>
      <c r="V168" s="8">
        <v>276</v>
      </c>
      <c r="W168" s="8">
        <v>-283</v>
      </c>
      <c r="X168" s="8">
        <v>797</v>
      </c>
      <c r="Y168" s="8">
        <v>1849</v>
      </c>
      <c r="Z168" s="8">
        <v>604</v>
      </c>
      <c r="AA168" s="8">
        <v>-213</v>
      </c>
      <c r="AB168" s="8">
        <v>238</v>
      </c>
      <c r="AC168" s="8">
        <v>327</v>
      </c>
      <c r="AD168" s="8">
        <v>787</v>
      </c>
      <c r="AE168" s="8">
        <v>-990</v>
      </c>
      <c r="AF168" s="8">
        <v>768</v>
      </c>
      <c r="AG168" s="8">
        <v>846</v>
      </c>
      <c r="AH168" s="8">
        <v>31234</v>
      </c>
      <c r="AI168" s="8">
        <v>-42551</v>
      </c>
      <c r="AJ168" s="8">
        <v>-15907</v>
      </c>
    </row>
    <row r="169" spans="1:36" x14ac:dyDescent="0.15">
      <c r="A169" s="9">
        <v>44166</v>
      </c>
      <c r="B169" s="8">
        <v>9844</v>
      </c>
      <c r="C169" s="8">
        <v>-487</v>
      </c>
      <c r="D169" s="8">
        <v>-9883</v>
      </c>
      <c r="E169" s="8">
        <v>-4605</v>
      </c>
      <c r="F169" s="8">
        <v>8315</v>
      </c>
      <c r="G169" s="8">
        <v>-18680</v>
      </c>
      <c r="H169" s="8">
        <v>-10431</v>
      </c>
      <c r="I169" s="8">
        <v>-24242</v>
      </c>
      <c r="J169" s="8">
        <v>6303</v>
      </c>
      <c r="K169" s="8">
        <v>-5172</v>
      </c>
      <c r="L169" s="8">
        <v>11792</v>
      </c>
      <c r="M169" s="8">
        <v>11258</v>
      </c>
      <c r="N169" s="8">
        <v>1110</v>
      </c>
      <c r="O169" s="8">
        <v>-1287</v>
      </c>
      <c r="P169" s="8">
        <v>1297</v>
      </c>
      <c r="Q169" s="8">
        <v>2336</v>
      </c>
      <c r="R169" s="8">
        <v>4032</v>
      </c>
      <c r="S169" s="8">
        <v>-2155</v>
      </c>
      <c r="T169" s="8">
        <v>3941</v>
      </c>
      <c r="U169" s="8">
        <v>8186</v>
      </c>
      <c r="V169" s="8">
        <v>222</v>
      </c>
      <c r="W169" s="8">
        <v>-113</v>
      </c>
      <c r="X169" s="8">
        <v>1304</v>
      </c>
      <c r="Y169" s="8">
        <v>2454</v>
      </c>
      <c r="Z169" s="8">
        <v>580</v>
      </c>
      <c r="AA169" s="8">
        <v>-268</v>
      </c>
      <c r="AB169" s="8">
        <v>50</v>
      </c>
      <c r="AC169" s="8">
        <v>64</v>
      </c>
      <c r="AD169" s="8">
        <v>796</v>
      </c>
      <c r="AE169" s="8">
        <v>-1109</v>
      </c>
      <c r="AF169" s="8">
        <v>1930</v>
      </c>
      <c r="AG169" s="8">
        <v>1901</v>
      </c>
      <c r="AH169" s="8">
        <v>31204</v>
      </c>
      <c r="AI169" s="8">
        <v>-29271</v>
      </c>
      <c r="AJ169" s="8">
        <v>-2643</v>
      </c>
    </row>
    <row r="170" spans="1:36" x14ac:dyDescent="0.15">
      <c r="A170" s="9">
        <v>44256</v>
      </c>
      <c r="B170" s="8">
        <v>13071</v>
      </c>
      <c r="C170" s="8">
        <v>-806</v>
      </c>
      <c r="D170" s="8">
        <v>-9445</v>
      </c>
      <c r="E170" s="8">
        <v>-1285</v>
      </c>
      <c r="F170" s="8">
        <v>10424</v>
      </c>
      <c r="G170" s="8">
        <v>-9881</v>
      </c>
      <c r="H170" s="8">
        <v>-8960</v>
      </c>
      <c r="I170" s="8">
        <v>-11893</v>
      </c>
      <c r="J170" s="8">
        <v>8517</v>
      </c>
      <c r="K170" s="8">
        <v>-1701</v>
      </c>
      <c r="L170" s="8">
        <v>10090</v>
      </c>
      <c r="M170" s="8">
        <v>15219</v>
      </c>
      <c r="N170" s="8">
        <v>1863</v>
      </c>
      <c r="O170" s="8">
        <v>-763</v>
      </c>
      <c r="P170" s="8">
        <v>1755</v>
      </c>
      <c r="Q170" s="8">
        <v>4072</v>
      </c>
      <c r="R170" s="8">
        <v>5127</v>
      </c>
      <c r="S170" s="8">
        <v>-633</v>
      </c>
      <c r="T170" s="8">
        <v>4062</v>
      </c>
      <c r="U170" s="8">
        <v>10918</v>
      </c>
      <c r="V170" s="8">
        <v>381</v>
      </c>
      <c r="W170" s="8">
        <v>133</v>
      </c>
      <c r="X170" s="8">
        <v>1397</v>
      </c>
      <c r="Y170" s="8">
        <v>2959</v>
      </c>
      <c r="Z170" s="8">
        <v>755</v>
      </c>
      <c r="AA170" s="8">
        <v>43</v>
      </c>
      <c r="AB170" s="8">
        <v>-142</v>
      </c>
      <c r="AC170" s="8">
        <v>366</v>
      </c>
      <c r="AD170" s="8">
        <v>969</v>
      </c>
      <c r="AE170" s="8">
        <v>-591</v>
      </c>
      <c r="AF170" s="8">
        <v>1243</v>
      </c>
      <c r="AG170" s="8">
        <v>1923</v>
      </c>
      <c r="AH170" s="8">
        <v>41105</v>
      </c>
      <c r="AI170" s="8">
        <v>-14190</v>
      </c>
      <c r="AJ170" s="8">
        <v>22307</v>
      </c>
    </row>
    <row r="171" spans="1:36" x14ac:dyDescent="0.15">
      <c r="A171" s="9">
        <v>44348</v>
      </c>
      <c r="B171" s="8">
        <v>11356</v>
      </c>
      <c r="C171" s="8">
        <v>4132</v>
      </c>
      <c r="D171" s="8">
        <v>-7342</v>
      </c>
      <c r="E171" s="8">
        <v>4047</v>
      </c>
      <c r="F171" s="8">
        <v>8923</v>
      </c>
      <c r="G171" s="8">
        <v>-3831</v>
      </c>
      <c r="H171" s="8">
        <v>-9122</v>
      </c>
      <c r="I171" s="8">
        <v>-7480</v>
      </c>
      <c r="J171" s="8">
        <v>7736</v>
      </c>
      <c r="K171" s="8">
        <v>808</v>
      </c>
      <c r="L171" s="8">
        <v>9402</v>
      </c>
      <c r="M171" s="8">
        <v>16266</v>
      </c>
      <c r="N171" s="8">
        <v>1419</v>
      </c>
      <c r="O171" s="8">
        <v>454</v>
      </c>
      <c r="P171" s="8">
        <v>925</v>
      </c>
      <c r="Q171" s="8">
        <v>4015</v>
      </c>
      <c r="R171" s="8">
        <v>4717</v>
      </c>
      <c r="S171" s="8">
        <v>12</v>
      </c>
      <c r="T171" s="8">
        <v>3169</v>
      </c>
      <c r="U171" s="8">
        <v>10260</v>
      </c>
      <c r="V171" s="8">
        <v>300</v>
      </c>
      <c r="W171" s="8">
        <v>-57</v>
      </c>
      <c r="X171" s="8">
        <v>1099</v>
      </c>
      <c r="Y171" s="8">
        <v>2399</v>
      </c>
      <c r="Z171" s="8">
        <v>712</v>
      </c>
      <c r="AA171" s="8">
        <v>16</v>
      </c>
      <c r="AB171" s="8">
        <v>-465</v>
      </c>
      <c r="AC171" s="8">
        <v>-34</v>
      </c>
      <c r="AD171" s="8">
        <v>766</v>
      </c>
      <c r="AE171" s="8">
        <v>-450</v>
      </c>
      <c r="AF171" s="8">
        <v>2334</v>
      </c>
      <c r="AG171" s="8">
        <v>2935</v>
      </c>
      <c r="AH171" s="8">
        <v>35936</v>
      </c>
      <c r="AI171" s="8">
        <v>1082</v>
      </c>
      <c r="AJ171" s="8">
        <v>32407</v>
      </c>
    </row>
    <row r="172" spans="1:36" x14ac:dyDescent="0.15">
      <c r="A172" s="9">
        <v>44440</v>
      </c>
      <c r="B172" s="8">
        <v>10241</v>
      </c>
      <c r="C172" s="8">
        <v>-5899</v>
      </c>
      <c r="D172" s="8">
        <v>-4685</v>
      </c>
      <c r="E172" s="8">
        <v>-343</v>
      </c>
      <c r="F172" s="8">
        <v>8397</v>
      </c>
      <c r="G172" s="8">
        <v>-4985</v>
      </c>
      <c r="H172" s="8">
        <v>-8118</v>
      </c>
      <c r="I172" s="8">
        <v>-4706</v>
      </c>
      <c r="J172" s="8">
        <v>6998</v>
      </c>
      <c r="K172" s="8">
        <v>-1186</v>
      </c>
      <c r="L172" s="8">
        <v>8403</v>
      </c>
      <c r="M172" s="8">
        <v>14215</v>
      </c>
      <c r="N172" s="8">
        <v>950</v>
      </c>
      <c r="O172" s="8">
        <v>-437</v>
      </c>
      <c r="P172" s="8">
        <v>675</v>
      </c>
      <c r="Q172" s="8">
        <v>1188</v>
      </c>
      <c r="R172" s="8">
        <v>4238</v>
      </c>
      <c r="S172" s="8">
        <v>-573</v>
      </c>
      <c r="T172" s="8">
        <v>2553</v>
      </c>
      <c r="U172" s="8">
        <v>6218</v>
      </c>
      <c r="V172" s="8">
        <v>180</v>
      </c>
      <c r="W172" s="8">
        <v>146</v>
      </c>
      <c r="X172" s="8">
        <v>264</v>
      </c>
      <c r="Y172" s="8">
        <v>590</v>
      </c>
      <c r="Z172" s="8">
        <v>537</v>
      </c>
      <c r="AA172" s="8">
        <v>593</v>
      </c>
      <c r="AB172" s="8">
        <v>184</v>
      </c>
      <c r="AC172" s="8">
        <v>1314</v>
      </c>
      <c r="AD172" s="8">
        <v>825</v>
      </c>
      <c r="AE172" s="8">
        <v>-659</v>
      </c>
      <c r="AF172" s="8">
        <v>724</v>
      </c>
      <c r="AG172" s="8">
        <v>890</v>
      </c>
      <c r="AH172" s="8">
        <v>32361</v>
      </c>
      <c r="AI172" s="8">
        <v>-12999</v>
      </c>
      <c r="AJ172" s="8">
        <v>19362</v>
      </c>
    </row>
    <row r="173" spans="1:36" x14ac:dyDescent="0.15">
      <c r="A173" s="9">
        <v>44531</v>
      </c>
      <c r="B173" s="8">
        <v>11428</v>
      </c>
      <c r="C173" s="8">
        <v>15303</v>
      </c>
      <c r="D173" s="8">
        <v>-6393</v>
      </c>
      <c r="E173" s="8">
        <v>20338</v>
      </c>
      <c r="F173" s="8">
        <v>8292</v>
      </c>
      <c r="G173" s="8">
        <v>13337</v>
      </c>
      <c r="H173" s="8">
        <v>-9732</v>
      </c>
      <c r="I173" s="8">
        <v>11897</v>
      </c>
      <c r="J173" s="8">
        <v>6524</v>
      </c>
      <c r="K173" s="8">
        <v>1808</v>
      </c>
      <c r="L173" s="8">
        <v>11311</v>
      </c>
      <c r="M173" s="8">
        <v>19643</v>
      </c>
      <c r="N173" s="8">
        <v>1129</v>
      </c>
      <c r="O173" s="8">
        <v>1952</v>
      </c>
      <c r="P173" s="8">
        <v>969</v>
      </c>
      <c r="Q173" s="8">
        <v>4050</v>
      </c>
      <c r="R173" s="8">
        <v>4510</v>
      </c>
      <c r="S173" s="8">
        <v>237</v>
      </c>
      <c r="T173" s="8">
        <v>2910</v>
      </c>
      <c r="U173" s="8">
        <v>7657</v>
      </c>
      <c r="V173" s="8">
        <v>247</v>
      </c>
      <c r="W173" s="8">
        <v>1245</v>
      </c>
      <c r="X173" s="8">
        <v>288</v>
      </c>
      <c r="Y173" s="8">
        <v>1780</v>
      </c>
      <c r="Z173" s="8">
        <v>582</v>
      </c>
      <c r="AA173" s="8">
        <v>595</v>
      </c>
      <c r="AB173" s="8">
        <v>-142</v>
      </c>
      <c r="AC173" s="8">
        <v>1035</v>
      </c>
      <c r="AD173" s="8">
        <v>896</v>
      </c>
      <c r="AE173" s="8">
        <v>922</v>
      </c>
      <c r="AF173" s="8">
        <v>789</v>
      </c>
      <c r="AG173" s="8">
        <v>2607</v>
      </c>
      <c r="AH173" s="8">
        <v>33610</v>
      </c>
      <c r="AI173" s="8">
        <v>35411</v>
      </c>
      <c r="AJ173" s="8">
        <v>69021</v>
      </c>
    </row>
    <row r="174" spans="1:36" x14ac:dyDescent="0.15">
      <c r="A174" s="9">
        <v>44621</v>
      </c>
      <c r="B174" s="8">
        <v>9771</v>
      </c>
      <c r="C174" s="8">
        <v>36167</v>
      </c>
      <c r="D174" s="8">
        <v>-9792</v>
      </c>
      <c r="E174" s="8">
        <v>36146</v>
      </c>
      <c r="F174" s="8">
        <v>7750</v>
      </c>
      <c r="G174" s="8">
        <v>35573</v>
      </c>
      <c r="H174" s="8">
        <v>-6756</v>
      </c>
      <c r="I174" s="8">
        <v>36567</v>
      </c>
      <c r="J174" s="8">
        <v>6764</v>
      </c>
      <c r="K174" s="8">
        <v>16102</v>
      </c>
      <c r="L174" s="8">
        <v>10941</v>
      </c>
      <c r="M174" s="8">
        <v>33807</v>
      </c>
      <c r="N174" s="8">
        <v>1243</v>
      </c>
      <c r="O174" s="8">
        <v>8035</v>
      </c>
      <c r="P174" s="8">
        <v>1239</v>
      </c>
      <c r="Q174" s="8">
        <v>10517</v>
      </c>
      <c r="R174" s="8">
        <v>4411</v>
      </c>
      <c r="S174" s="8">
        <v>7229</v>
      </c>
      <c r="T174" s="8">
        <v>3541</v>
      </c>
      <c r="U174" s="8">
        <v>15181</v>
      </c>
      <c r="V174" s="8">
        <v>224</v>
      </c>
      <c r="W174" s="8">
        <v>1231</v>
      </c>
      <c r="X174" s="8">
        <v>320</v>
      </c>
      <c r="Y174" s="8">
        <v>1775</v>
      </c>
      <c r="Z174" s="8">
        <v>640</v>
      </c>
      <c r="AA174" s="8">
        <v>1041</v>
      </c>
      <c r="AB174" s="8">
        <v>-74</v>
      </c>
      <c r="AC174" s="8">
        <v>1607</v>
      </c>
      <c r="AD174" s="8">
        <v>853</v>
      </c>
      <c r="AE174" s="8">
        <v>2117</v>
      </c>
      <c r="AF174" s="8">
        <v>581</v>
      </c>
      <c r="AG174" s="8">
        <v>3551</v>
      </c>
      <c r="AH174" s="8">
        <v>31658</v>
      </c>
      <c r="AI174" s="8">
        <v>107524</v>
      </c>
      <c r="AJ174" s="8">
        <v>139182</v>
      </c>
    </row>
    <row r="175" spans="1:36" x14ac:dyDescent="0.15">
      <c r="A175" s="9">
        <v>44713</v>
      </c>
      <c r="B175" s="8">
        <v>8425</v>
      </c>
      <c r="C175" s="8">
        <v>25149</v>
      </c>
      <c r="D175" s="8">
        <v>-4679</v>
      </c>
      <c r="E175" s="8">
        <v>28895</v>
      </c>
      <c r="F175" s="8">
        <v>7185</v>
      </c>
      <c r="G175" s="8">
        <v>22765</v>
      </c>
      <c r="H175" s="8">
        <v>-6298</v>
      </c>
      <c r="I175" s="8">
        <v>23652</v>
      </c>
      <c r="J175" s="8">
        <v>6439</v>
      </c>
      <c r="K175" s="8">
        <v>13835</v>
      </c>
      <c r="L175" s="8">
        <v>7152</v>
      </c>
      <c r="M175" s="8">
        <v>27426</v>
      </c>
      <c r="N175" s="8">
        <v>739</v>
      </c>
      <c r="O175" s="8">
        <v>4954</v>
      </c>
      <c r="P175" s="8">
        <v>920</v>
      </c>
      <c r="Q175" s="8">
        <v>6613</v>
      </c>
      <c r="R175" s="8">
        <v>3594</v>
      </c>
      <c r="S175" s="8">
        <v>8823</v>
      </c>
      <c r="T175" s="8">
        <v>3096</v>
      </c>
      <c r="U175" s="8">
        <v>15513</v>
      </c>
      <c r="V175" s="8">
        <v>186</v>
      </c>
      <c r="W175" s="8">
        <v>813</v>
      </c>
      <c r="X175" s="8">
        <v>-83</v>
      </c>
      <c r="Y175" s="8">
        <v>916</v>
      </c>
      <c r="Z175" s="8">
        <v>543</v>
      </c>
      <c r="AA175" s="8">
        <v>623</v>
      </c>
      <c r="AB175" s="8">
        <v>-173</v>
      </c>
      <c r="AC175" s="8">
        <v>993</v>
      </c>
      <c r="AD175" s="8">
        <v>658</v>
      </c>
      <c r="AE175" s="8">
        <v>983</v>
      </c>
      <c r="AF175" s="8">
        <v>65</v>
      </c>
      <c r="AG175" s="8">
        <v>1706</v>
      </c>
      <c r="AH175" s="8">
        <v>27768</v>
      </c>
      <c r="AI175" s="8">
        <v>77976</v>
      </c>
      <c r="AJ175" s="8">
        <v>105744</v>
      </c>
    </row>
    <row r="176" spans="1:36" x14ac:dyDescent="0.15">
      <c r="A176" s="9">
        <v>44805</v>
      </c>
      <c r="B176" s="8">
        <v>6521</v>
      </c>
      <c r="C176" s="8">
        <v>43456</v>
      </c>
      <c r="D176" s="8">
        <v>-8167</v>
      </c>
      <c r="E176" s="8">
        <v>41810</v>
      </c>
      <c r="F176" s="8">
        <v>6040</v>
      </c>
      <c r="G176" s="8">
        <v>38053</v>
      </c>
      <c r="H176" s="8">
        <v>-1635</v>
      </c>
      <c r="I176" s="8">
        <v>42458</v>
      </c>
      <c r="J176" s="8">
        <v>4923</v>
      </c>
      <c r="K176" s="8">
        <v>19620</v>
      </c>
      <c r="L176" s="8">
        <v>6869</v>
      </c>
      <c r="M176" s="8">
        <v>31412</v>
      </c>
      <c r="N176" s="8">
        <v>626</v>
      </c>
      <c r="O176" s="8">
        <v>7291</v>
      </c>
      <c r="P176" s="8">
        <v>445</v>
      </c>
      <c r="Q176" s="8">
        <v>8362</v>
      </c>
      <c r="R176" s="8">
        <v>3482</v>
      </c>
      <c r="S176" s="8">
        <v>14887</v>
      </c>
      <c r="T176" s="8">
        <v>3604</v>
      </c>
      <c r="U176" s="8">
        <v>21973</v>
      </c>
      <c r="V176" s="8">
        <v>66</v>
      </c>
      <c r="W176" s="8">
        <v>895</v>
      </c>
      <c r="X176" s="8">
        <v>-471</v>
      </c>
      <c r="Y176" s="8">
        <v>490</v>
      </c>
      <c r="Z176" s="8">
        <v>557</v>
      </c>
      <c r="AA176" s="8">
        <v>1068</v>
      </c>
      <c r="AB176" s="8">
        <v>-321</v>
      </c>
      <c r="AC176" s="8">
        <v>1304</v>
      </c>
      <c r="AD176" s="8">
        <v>656</v>
      </c>
      <c r="AE176" s="8">
        <v>2421</v>
      </c>
      <c r="AF176" s="8">
        <v>-324</v>
      </c>
      <c r="AG176" s="8">
        <v>2753</v>
      </c>
      <c r="AH176" s="8">
        <v>22875</v>
      </c>
      <c r="AI176" s="8">
        <v>127718</v>
      </c>
      <c r="AJ176" s="8">
        <v>150593</v>
      </c>
    </row>
    <row r="177" spans="1:36" x14ac:dyDescent="0.15">
      <c r="A177" s="9">
        <v>44896</v>
      </c>
      <c r="B177" s="8">
        <v>8260</v>
      </c>
      <c r="C177" s="8">
        <v>42545</v>
      </c>
      <c r="D177" s="8">
        <v>-10665</v>
      </c>
      <c r="E177" s="8">
        <v>40140</v>
      </c>
      <c r="F177" s="8">
        <v>7246</v>
      </c>
      <c r="G177" s="8">
        <v>37589</v>
      </c>
      <c r="H177" s="8">
        <v>-2130</v>
      </c>
      <c r="I177" s="8">
        <v>42705</v>
      </c>
      <c r="J177" s="8">
        <v>5223</v>
      </c>
      <c r="K177" s="8">
        <v>19114</v>
      </c>
      <c r="L177" s="8">
        <v>10024</v>
      </c>
      <c r="M177" s="8">
        <v>34361</v>
      </c>
      <c r="N177" s="8">
        <v>760</v>
      </c>
      <c r="O177" s="8">
        <v>6019</v>
      </c>
      <c r="P177" s="8">
        <v>77</v>
      </c>
      <c r="Q177" s="8">
        <v>6856</v>
      </c>
      <c r="R177" s="8">
        <v>3516</v>
      </c>
      <c r="S177" s="8">
        <v>15597</v>
      </c>
      <c r="T177" s="8">
        <v>4503</v>
      </c>
      <c r="U177" s="8">
        <v>23616</v>
      </c>
      <c r="V177" s="8">
        <v>188</v>
      </c>
      <c r="W177" s="8">
        <v>1447</v>
      </c>
      <c r="X177" s="8">
        <v>-1082</v>
      </c>
      <c r="Y177" s="8">
        <v>553</v>
      </c>
      <c r="Z177" s="8">
        <v>515</v>
      </c>
      <c r="AA177" s="8">
        <v>895</v>
      </c>
      <c r="AB177" s="8">
        <v>-520</v>
      </c>
      <c r="AC177" s="8">
        <v>890</v>
      </c>
      <c r="AD177" s="8">
        <v>621</v>
      </c>
      <c r="AE177" s="8">
        <v>1444</v>
      </c>
      <c r="AF177" s="8">
        <v>-207</v>
      </c>
      <c r="AG177" s="8">
        <v>1858</v>
      </c>
      <c r="AH177" s="8">
        <v>26332</v>
      </c>
      <c r="AI177" s="8">
        <v>124639</v>
      </c>
      <c r="AJ177" s="8">
        <v>150971</v>
      </c>
    </row>
    <row r="178" spans="1:36" x14ac:dyDescent="0.15">
      <c r="A178" s="9">
        <v>44986</v>
      </c>
      <c r="B178" s="8">
        <v>8990</v>
      </c>
      <c r="C178" s="8">
        <v>52442</v>
      </c>
      <c r="D178" s="8">
        <v>-8151</v>
      </c>
      <c r="E178" s="8">
        <v>53281</v>
      </c>
      <c r="F178" s="8">
        <v>7886</v>
      </c>
      <c r="G178" s="8">
        <v>50020</v>
      </c>
      <c r="H178" s="8">
        <v>-1050</v>
      </c>
      <c r="I178" s="8">
        <v>56856</v>
      </c>
      <c r="J178" s="8">
        <v>5720</v>
      </c>
      <c r="K178" s="8">
        <v>26522</v>
      </c>
      <c r="L178" s="8">
        <v>6866</v>
      </c>
      <c r="M178" s="8">
        <v>39108</v>
      </c>
      <c r="N178" s="8">
        <v>944</v>
      </c>
      <c r="O178" s="8">
        <v>9708</v>
      </c>
      <c r="P178" s="8">
        <v>175</v>
      </c>
      <c r="Q178" s="8">
        <v>10827</v>
      </c>
      <c r="R178" s="8">
        <v>3521</v>
      </c>
      <c r="S178" s="8">
        <v>20995</v>
      </c>
      <c r="T178" s="8">
        <v>4439</v>
      </c>
      <c r="U178" s="8">
        <v>28955</v>
      </c>
      <c r="V178" s="8">
        <v>249</v>
      </c>
      <c r="W178" s="8">
        <v>1461</v>
      </c>
      <c r="X178" s="8">
        <v>-1217</v>
      </c>
      <c r="Y178" s="8">
        <v>493</v>
      </c>
      <c r="Z178" s="8">
        <v>532</v>
      </c>
      <c r="AA178" s="8">
        <v>1327</v>
      </c>
      <c r="AB178" s="8">
        <v>-687</v>
      </c>
      <c r="AC178" s="8">
        <v>1172</v>
      </c>
      <c r="AD178" s="8">
        <v>670</v>
      </c>
      <c r="AE178" s="8">
        <v>3017</v>
      </c>
      <c r="AF178" s="8">
        <v>-375</v>
      </c>
      <c r="AG178" s="8">
        <v>3312</v>
      </c>
      <c r="AH178" s="8">
        <v>28517</v>
      </c>
      <c r="AI178" s="8">
        <v>165500</v>
      </c>
      <c r="AJ178" s="8">
        <v>194017</v>
      </c>
    </row>
    <row r="179" spans="1:36" x14ac:dyDescent="0.15">
      <c r="A179" s="9">
        <v>45078</v>
      </c>
      <c r="B179" s="8">
        <v>7782</v>
      </c>
      <c r="C179" s="8">
        <v>39592</v>
      </c>
      <c r="D179" s="8">
        <v>-8316</v>
      </c>
      <c r="E179" s="8">
        <v>39058</v>
      </c>
      <c r="F179" s="8">
        <v>6883</v>
      </c>
      <c r="G179" s="8">
        <v>34234</v>
      </c>
      <c r="H179" s="8">
        <v>-1199</v>
      </c>
      <c r="I179" s="8">
        <v>39918</v>
      </c>
      <c r="J179" s="8">
        <v>5402</v>
      </c>
      <c r="K179" s="8">
        <v>21369</v>
      </c>
      <c r="L179" s="8">
        <v>7678</v>
      </c>
      <c r="M179" s="8">
        <v>34449</v>
      </c>
      <c r="N179" s="8">
        <v>526</v>
      </c>
      <c r="O179" s="8">
        <v>6324</v>
      </c>
      <c r="P179" s="8">
        <v>-218</v>
      </c>
      <c r="Q179" s="8">
        <v>6632</v>
      </c>
      <c r="R179" s="8">
        <v>3214</v>
      </c>
      <c r="S179" s="8">
        <v>15263</v>
      </c>
      <c r="T179" s="8">
        <v>3981</v>
      </c>
      <c r="U179" s="8">
        <v>22458</v>
      </c>
      <c r="V179" s="8">
        <v>17</v>
      </c>
      <c r="W179" s="8">
        <v>995</v>
      </c>
      <c r="X179" s="8">
        <v>-1117</v>
      </c>
      <c r="Y179" s="8">
        <v>-105</v>
      </c>
      <c r="Z179" s="8">
        <v>605</v>
      </c>
      <c r="AA179" s="8">
        <v>1178</v>
      </c>
      <c r="AB179" s="8">
        <v>-741</v>
      </c>
      <c r="AC179" s="8">
        <v>1042</v>
      </c>
      <c r="AD179" s="8">
        <v>697</v>
      </c>
      <c r="AE179" s="8">
        <v>1526</v>
      </c>
      <c r="AF179" s="8">
        <v>-68</v>
      </c>
      <c r="AG179" s="8">
        <v>2155</v>
      </c>
      <c r="AH179" s="8">
        <v>25136</v>
      </c>
      <c r="AI179" s="8">
        <v>120484</v>
      </c>
      <c r="AJ179" s="8">
        <v>145620</v>
      </c>
    </row>
    <row r="180" spans="1:36" x14ac:dyDescent="0.15">
      <c r="A180" s="9">
        <v>45170</v>
      </c>
      <c r="B180" s="8">
        <v>8065</v>
      </c>
      <c r="C180" s="8">
        <v>48630</v>
      </c>
      <c r="D180" s="8">
        <v>-6744</v>
      </c>
      <c r="E180" s="8">
        <v>49951</v>
      </c>
      <c r="F180" s="8">
        <v>7394</v>
      </c>
      <c r="G180" s="8">
        <v>42225</v>
      </c>
      <c r="H180" s="8">
        <v>-1122</v>
      </c>
      <c r="I180" s="8">
        <v>48497</v>
      </c>
      <c r="J180" s="8">
        <v>5471</v>
      </c>
      <c r="K180" s="8">
        <v>23093</v>
      </c>
      <c r="L180" s="8">
        <v>7175</v>
      </c>
      <c r="M180" s="8">
        <v>35739</v>
      </c>
      <c r="N180" s="8">
        <v>638</v>
      </c>
      <c r="O180" s="8">
        <v>7847</v>
      </c>
      <c r="P180" s="8">
        <v>-371</v>
      </c>
      <c r="Q180" s="8">
        <v>8114</v>
      </c>
      <c r="R180" s="8">
        <v>3184</v>
      </c>
      <c r="S180" s="8">
        <v>18805</v>
      </c>
      <c r="T180" s="8">
        <v>3297</v>
      </c>
      <c r="U180" s="8">
        <v>25286</v>
      </c>
      <c r="V180" s="8">
        <v>57</v>
      </c>
      <c r="W180" s="8">
        <v>980</v>
      </c>
      <c r="X180" s="8">
        <v>-949</v>
      </c>
      <c r="Y180" s="8">
        <v>88</v>
      </c>
      <c r="Z180" s="8">
        <v>494</v>
      </c>
      <c r="AA180" s="8">
        <v>1116</v>
      </c>
      <c r="AB180" s="8">
        <v>-575</v>
      </c>
      <c r="AC180" s="8">
        <v>1035</v>
      </c>
      <c r="AD180" s="8">
        <v>733</v>
      </c>
      <c r="AE180" s="8">
        <v>2455</v>
      </c>
      <c r="AF180" s="8">
        <v>-711</v>
      </c>
      <c r="AG180" s="8">
        <v>2477</v>
      </c>
      <c r="AH180" s="8">
        <v>26034</v>
      </c>
      <c r="AI180" s="8">
        <v>145175</v>
      </c>
      <c r="AJ180" s="8">
        <v>171209</v>
      </c>
    </row>
    <row r="181" spans="1:36" x14ac:dyDescent="0.15">
      <c r="A181" s="9">
        <v>45261</v>
      </c>
      <c r="B181" s="8">
        <v>7931</v>
      </c>
      <c r="C181" s="8">
        <v>31492</v>
      </c>
      <c r="D181" s="8">
        <v>-8427</v>
      </c>
      <c r="E181" s="8">
        <v>30996</v>
      </c>
      <c r="F181" s="8">
        <v>7620</v>
      </c>
      <c r="G181" s="8">
        <v>29175</v>
      </c>
      <c r="H181" s="8">
        <v>-1393</v>
      </c>
      <c r="I181" s="8">
        <v>35402</v>
      </c>
      <c r="J181" s="8">
        <v>5136</v>
      </c>
      <c r="K181" s="8">
        <v>16360</v>
      </c>
      <c r="L181" s="8">
        <v>9006</v>
      </c>
      <c r="M181" s="8">
        <v>30502</v>
      </c>
      <c r="N181" s="8">
        <v>803</v>
      </c>
      <c r="O181" s="8">
        <v>4911</v>
      </c>
      <c r="P181" s="8">
        <v>-537</v>
      </c>
      <c r="Q181" s="8">
        <v>5177</v>
      </c>
      <c r="R181" s="8">
        <v>3318</v>
      </c>
      <c r="S181" s="8">
        <v>14365</v>
      </c>
      <c r="T181" s="8">
        <v>3742</v>
      </c>
      <c r="U181" s="8">
        <v>21425</v>
      </c>
      <c r="V181" s="8">
        <v>169</v>
      </c>
      <c r="W181" s="8">
        <v>1357</v>
      </c>
      <c r="X181" s="8">
        <v>-1131</v>
      </c>
      <c r="Y181" s="8">
        <v>395</v>
      </c>
      <c r="Z181" s="8">
        <v>482</v>
      </c>
      <c r="AA181" s="8">
        <v>936</v>
      </c>
      <c r="AB181" s="8">
        <v>-818</v>
      </c>
      <c r="AC181" s="8">
        <v>600</v>
      </c>
      <c r="AD181" s="8">
        <v>621</v>
      </c>
      <c r="AE181" s="8">
        <v>866</v>
      </c>
      <c r="AF181" s="8">
        <v>-442</v>
      </c>
      <c r="AG181" s="8">
        <v>1045</v>
      </c>
      <c r="AH181" s="8">
        <v>26068</v>
      </c>
      <c r="AI181" s="8">
        <v>99461</v>
      </c>
      <c r="AJ181" s="8">
        <v>125529</v>
      </c>
    </row>
    <row r="182" spans="1:36" x14ac:dyDescent="0.15">
      <c r="A182" s="9">
        <v>45352</v>
      </c>
      <c r="B182" s="8">
        <v>8868</v>
      </c>
      <c r="C182" s="8">
        <v>38262</v>
      </c>
      <c r="D182" s="8">
        <v>-7063</v>
      </c>
      <c r="E182" s="8">
        <v>40067</v>
      </c>
      <c r="F182" s="8">
        <v>7957</v>
      </c>
      <c r="G182" s="8">
        <v>39954</v>
      </c>
      <c r="H182" s="8">
        <v>-445</v>
      </c>
      <c r="I182" s="8">
        <v>47466</v>
      </c>
      <c r="J182" s="8">
        <v>5175</v>
      </c>
      <c r="K182" s="8">
        <v>21018</v>
      </c>
      <c r="L182" s="8">
        <v>6163</v>
      </c>
      <c r="M182" s="8">
        <v>32356</v>
      </c>
      <c r="N182" s="8">
        <v>939</v>
      </c>
      <c r="O182" s="8">
        <v>7296</v>
      </c>
      <c r="P182" s="8">
        <v>-517</v>
      </c>
      <c r="Q182" s="8">
        <v>7718</v>
      </c>
      <c r="R182" s="8">
        <v>3649</v>
      </c>
      <c r="S182" s="8">
        <v>17731</v>
      </c>
      <c r="T182" s="8">
        <v>3624</v>
      </c>
      <c r="U182" s="8">
        <v>25004</v>
      </c>
      <c r="V182" s="8">
        <v>130</v>
      </c>
      <c r="W182" s="8">
        <v>1280</v>
      </c>
      <c r="X182" s="8">
        <v>-659</v>
      </c>
      <c r="Y182" s="8">
        <v>751</v>
      </c>
      <c r="Z182" s="8">
        <v>633</v>
      </c>
      <c r="AA182" s="8">
        <v>958</v>
      </c>
      <c r="AB182" s="8">
        <v>-767</v>
      </c>
      <c r="AC182" s="8">
        <v>824</v>
      </c>
      <c r="AD182" s="8">
        <v>804</v>
      </c>
      <c r="AE182" s="8">
        <v>2199</v>
      </c>
      <c r="AF182" s="8">
        <v>-336</v>
      </c>
      <c r="AG182" s="8">
        <v>2667</v>
      </c>
      <c r="AH182" s="8">
        <v>28154</v>
      </c>
      <c r="AI182" s="8">
        <v>128703</v>
      </c>
      <c r="AJ182" s="8">
        <v>156857</v>
      </c>
    </row>
    <row r="183" spans="1:36" x14ac:dyDescent="0.15">
      <c r="A183" s="9">
        <v>45444</v>
      </c>
      <c r="B183" s="8">
        <v>7429</v>
      </c>
      <c r="C183" s="8">
        <v>14731</v>
      </c>
      <c r="D183" s="8">
        <v>-7511</v>
      </c>
      <c r="E183" s="8">
        <v>14649</v>
      </c>
      <c r="F183" s="8">
        <v>7182</v>
      </c>
      <c r="G183" s="8">
        <v>16527</v>
      </c>
      <c r="H183" s="8">
        <v>-1282</v>
      </c>
      <c r="I183" s="8">
        <v>22427</v>
      </c>
      <c r="J183" s="8">
        <v>5183</v>
      </c>
      <c r="K183" s="8">
        <v>11262</v>
      </c>
      <c r="L183" s="8">
        <v>6613</v>
      </c>
      <c r="M183" s="8">
        <v>23058</v>
      </c>
      <c r="N183" s="8">
        <v>557</v>
      </c>
      <c r="O183" s="8">
        <v>3293</v>
      </c>
      <c r="P183" s="8">
        <v>-341</v>
      </c>
      <c r="Q183" s="8">
        <v>3509</v>
      </c>
      <c r="R183" s="8">
        <v>3500</v>
      </c>
      <c r="S183" s="8">
        <v>8371</v>
      </c>
      <c r="T183" s="8">
        <v>3625</v>
      </c>
      <c r="U183" s="8">
        <v>15496</v>
      </c>
      <c r="V183" s="8">
        <v>-57</v>
      </c>
      <c r="W183" s="8">
        <v>527</v>
      </c>
      <c r="X183" s="8">
        <v>-670</v>
      </c>
      <c r="Y183" s="8">
        <v>-200</v>
      </c>
      <c r="Z183" s="8">
        <v>516</v>
      </c>
      <c r="AA183" s="8">
        <v>757</v>
      </c>
      <c r="AB183" s="8">
        <v>-356</v>
      </c>
      <c r="AC183" s="8">
        <v>917</v>
      </c>
      <c r="AD183" s="8">
        <v>635</v>
      </c>
      <c r="AE183" s="8">
        <v>344</v>
      </c>
      <c r="AF183" s="8">
        <v>-78</v>
      </c>
      <c r="AG183" s="8">
        <v>901</v>
      </c>
      <c r="AH183" s="8">
        <v>24946</v>
      </c>
      <c r="AI183" s="8">
        <v>55823</v>
      </c>
      <c r="AJ183" s="8">
        <v>80769</v>
      </c>
    </row>
    <row r="184" spans="1:36" x14ac:dyDescent="0.15">
      <c r="A184" s="9">
        <v>45536</v>
      </c>
      <c r="B184" s="8">
        <v>6233</v>
      </c>
      <c r="C184" s="8">
        <v>26203</v>
      </c>
      <c r="D184" s="8">
        <v>-5578</v>
      </c>
      <c r="E184" s="8">
        <v>26858</v>
      </c>
      <c r="F184" s="8">
        <v>9689</v>
      </c>
      <c r="G184" s="8">
        <v>22340</v>
      </c>
      <c r="H184" s="8">
        <v>-821</v>
      </c>
      <c r="I184" s="8">
        <v>31208</v>
      </c>
      <c r="J184" s="8">
        <v>4469</v>
      </c>
      <c r="K184" s="8">
        <v>13208</v>
      </c>
      <c r="L184" s="8">
        <v>5562</v>
      </c>
      <c r="M184" s="8">
        <v>23239</v>
      </c>
      <c r="N184" s="8">
        <v>128</v>
      </c>
      <c r="O184" s="8">
        <v>4975</v>
      </c>
      <c r="P184" s="8">
        <v>-246</v>
      </c>
      <c r="Q184" s="8">
        <v>4857</v>
      </c>
      <c r="R184" s="8">
        <v>3641</v>
      </c>
      <c r="S184" s="8">
        <v>11490</v>
      </c>
      <c r="T184" s="8">
        <v>2420</v>
      </c>
      <c r="U184" s="8">
        <v>17551</v>
      </c>
      <c r="V184" s="8">
        <v>-80</v>
      </c>
      <c r="W184" s="8">
        <v>692</v>
      </c>
      <c r="X184" s="8">
        <v>-353</v>
      </c>
      <c r="Y184" s="8">
        <v>259</v>
      </c>
      <c r="Z184" s="8">
        <v>530</v>
      </c>
      <c r="AA184" s="8">
        <v>823</v>
      </c>
      <c r="AB184" s="8">
        <v>-557</v>
      </c>
      <c r="AC184" s="8">
        <v>796</v>
      </c>
      <c r="AD184" s="8">
        <v>627</v>
      </c>
      <c r="AE184" s="8">
        <v>1093</v>
      </c>
      <c r="AF184" s="8">
        <v>-427</v>
      </c>
      <c r="AG184" s="8">
        <v>1293</v>
      </c>
      <c r="AH184" s="8">
        <v>25221</v>
      </c>
      <c r="AI184" s="8">
        <v>80830</v>
      </c>
      <c r="AJ184" s="8">
        <v>106051</v>
      </c>
    </row>
    <row r="185" spans="1:36" x14ac:dyDescent="0.15">
      <c r="A185" s="9">
        <v>45627</v>
      </c>
      <c r="B185" s="8">
        <v>7407</v>
      </c>
      <c r="C185" s="8">
        <v>19092</v>
      </c>
      <c r="D185" s="8">
        <v>-7966</v>
      </c>
      <c r="E185" s="8">
        <v>18533</v>
      </c>
      <c r="F185" s="8">
        <v>6492</v>
      </c>
      <c r="G185" s="8">
        <v>18379</v>
      </c>
      <c r="H185" s="8">
        <v>-655</v>
      </c>
      <c r="I185" s="8">
        <v>24216</v>
      </c>
      <c r="J185" s="8">
        <v>4607</v>
      </c>
      <c r="K185" s="8">
        <v>11819</v>
      </c>
      <c r="L185" s="8">
        <v>7602</v>
      </c>
      <c r="M185" s="8">
        <v>24028</v>
      </c>
      <c r="N185" s="8">
        <v>729</v>
      </c>
      <c r="O185" s="8">
        <v>3955</v>
      </c>
      <c r="P185" s="8">
        <v>-478</v>
      </c>
      <c r="Q185" s="8">
        <v>4206</v>
      </c>
      <c r="R185" s="8">
        <v>2602</v>
      </c>
      <c r="S185" s="8">
        <v>8595</v>
      </c>
      <c r="T185" s="8">
        <v>2943</v>
      </c>
      <c r="U185" s="8">
        <v>14140</v>
      </c>
      <c r="V185" s="8">
        <v>74</v>
      </c>
      <c r="W185" s="8">
        <v>1046</v>
      </c>
      <c r="X185" s="8">
        <v>-765</v>
      </c>
      <c r="Y185" s="8">
        <v>355</v>
      </c>
      <c r="Z185" s="8">
        <v>477</v>
      </c>
      <c r="AA185" s="8">
        <v>858</v>
      </c>
      <c r="AB185" s="8">
        <v>-554</v>
      </c>
      <c r="AC185" s="8">
        <v>781</v>
      </c>
      <c r="AD185" s="8">
        <v>705</v>
      </c>
      <c r="AE185" s="8">
        <v>820</v>
      </c>
      <c r="AF185" s="8">
        <v>-127</v>
      </c>
      <c r="AG185" s="8">
        <v>1398</v>
      </c>
      <c r="AH185" s="8">
        <v>23090</v>
      </c>
      <c r="AI185" s="8">
        <v>64579</v>
      </c>
      <c r="AJ185" s="8">
        <v>87669</v>
      </c>
    </row>
    <row r="186" spans="1:36" x14ac:dyDescent="0.15">
      <c r="A186" s="9">
        <v>45717</v>
      </c>
      <c r="B186" s="8">
        <v>10548</v>
      </c>
      <c r="C186" s="8">
        <v>32857</v>
      </c>
      <c r="D186" s="8">
        <v>-5505</v>
      </c>
      <c r="E186" s="8">
        <v>37900</v>
      </c>
      <c r="F186" s="8">
        <v>10367</v>
      </c>
      <c r="G186" s="8">
        <v>34296</v>
      </c>
      <c r="H186" s="8">
        <v>440</v>
      </c>
      <c r="I186" s="8">
        <v>45103</v>
      </c>
      <c r="J186" s="8">
        <v>5827</v>
      </c>
      <c r="K186" s="8">
        <v>18562</v>
      </c>
      <c r="L186" s="8">
        <v>4238</v>
      </c>
      <c r="M186" s="8">
        <v>28627</v>
      </c>
      <c r="N186" s="8">
        <v>1240</v>
      </c>
      <c r="O186" s="8">
        <v>6615</v>
      </c>
      <c r="P186" s="8">
        <v>-405</v>
      </c>
      <c r="Q186" s="8">
        <v>7450</v>
      </c>
      <c r="R186" s="8">
        <v>4719</v>
      </c>
      <c r="S186" s="8">
        <v>13556</v>
      </c>
      <c r="T186" s="8">
        <v>2687</v>
      </c>
      <c r="U186" s="8">
        <v>20962</v>
      </c>
      <c r="V186" s="8">
        <v>242</v>
      </c>
      <c r="W186" s="8">
        <v>767</v>
      </c>
      <c r="X186" s="8">
        <v>-429</v>
      </c>
      <c r="Y186" s="8">
        <v>580</v>
      </c>
      <c r="Z186" s="8">
        <v>531</v>
      </c>
      <c r="AA186" s="8">
        <v>1134</v>
      </c>
      <c r="AB186" s="8">
        <v>-408</v>
      </c>
      <c r="AC186" s="8">
        <v>1257</v>
      </c>
      <c r="AD186" s="8">
        <v>700</v>
      </c>
      <c r="AE186" s="8">
        <v>2247</v>
      </c>
      <c r="AF186" s="8">
        <v>-618</v>
      </c>
      <c r="AG186" s="8">
        <v>2329</v>
      </c>
      <c r="AH186" s="8">
        <v>34176</v>
      </c>
      <c r="AI186" s="8">
        <v>110040</v>
      </c>
      <c r="AJ186" s="8">
        <v>144216</v>
      </c>
    </row>
    <row r="187" spans="1:36" x14ac:dyDescent="0.15">
      <c r="A187" s="9">
        <v>45809</v>
      </c>
      <c r="B187" s="8">
        <v>10388</v>
      </c>
      <c r="C187" s="8">
        <v>13421</v>
      </c>
      <c r="D187" s="8">
        <v>-5279</v>
      </c>
      <c r="E187" s="8">
        <v>18530</v>
      </c>
      <c r="F187" s="8">
        <v>9968</v>
      </c>
      <c r="G187" s="8">
        <v>12753</v>
      </c>
      <c r="H187" s="8">
        <v>259</v>
      </c>
      <c r="I187" s="8">
        <v>22980</v>
      </c>
      <c r="J187" s="8">
        <v>5703</v>
      </c>
      <c r="K187" s="8">
        <v>12154</v>
      </c>
      <c r="L187" s="8">
        <v>4193</v>
      </c>
      <c r="M187" s="8">
        <v>22050</v>
      </c>
      <c r="N187" s="8">
        <v>630</v>
      </c>
      <c r="O187" s="8">
        <v>3190</v>
      </c>
      <c r="P187" s="8">
        <v>-166</v>
      </c>
      <c r="Q187" s="8">
        <v>3654</v>
      </c>
      <c r="R187" s="8">
        <v>3928</v>
      </c>
      <c r="S187" s="8">
        <v>6765</v>
      </c>
      <c r="T187" s="8">
        <v>2238</v>
      </c>
      <c r="U187" s="8">
        <v>12931</v>
      </c>
      <c r="V187" s="8">
        <v>114</v>
      </c>
      <c r="W187" s="8">
        <v>217</v>
      </c>
      <c r="X187" s="8">
        <v>-330</v>
      </c>
      <c r="Y187" s="8">
        <v>1</v>
      </c>
      <c r="Z187" s="8">
        <v>486</v>
      </c>
      <c r="AA187" s="8">
        <v>793</v>
      </c>
      <c r="AB187" s="8">
        <v>-586</v>
      </c>
      <c r="AC187" s="8">
        <v>693</v>
      </c>
      <c r="AD187" s="8">
        <v>850</v>
      </c>
      <c r="AE187" s="8">
        <v>821</v>
      </c>
      <c r="AF187" s="8">
        <v>-329</v>
      </c>
      <c r="AG187" s="8">
        <v>1342</v>
      </c>
      <c r="AH187" s="8">
        <v>32069</v>
      </c>
      <c r="AI187" s="8">
        <v>50120</v>
      </c>
      <c r="AJ187" s="8">
        <v>82189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2C425-6F9D-0D41-9EF0-8DC1A5E791FD}">
  <dimension ref="A1:AB187"/>
  <sheetViews>
    <sheetView workbookViewId="0">
      <pane xSplit="1" ySplit="1" topLeftCell="J151" activePane="bottomRight" state="frozen"/>
      <selection pane="topRight" activeCell="B1" sqref="B1"/>
      <selection pane="bottomLeft" activeCell="A2" sqref="A2"/>
      <selection pane="bottomRight" activeCell="C192" sqref="C192"/>
    </sheetView>
  </sheetViews>
  <sheetFormatPr baseColWidth="10" defaultColWidth="14.6640625" defaultRowHeight="11" x14ac:dyDescent="0.15"/>
  <cols>
    <col min="1" max="16384" width="14.6640625" style="1"/>
  </cols>
  <sheetData>
    <row r="1" spans="1:28" s="2" customFormat="1" ht="100" customHeight="1" x14ac:dyDescent="0.15">
      <c r="B1" s="3" t="s">
        <v>135</v>
      </c>
      <c r="C1" s="3" t="s">
        <v>136</v>
      </c>
      <c r="D1" s="3" t="s">
        <v>137</v>
      </c>
      <c r="E1" s="3" t="s">
        <v>138</v>
      </c>
      <c r="F1" s="3" t="s">
        <v>139</v>
      </c>
      <c r="G1" s="3" t="s">
        <v>140</v>
      </c>
      <c r="H1" s="3" t="s">
        <v>141</v>
      </c>
      <c r="I1" s="3" t="s">
        <v>142</v>
      </c>
      <c r="J1" s="3" t="s">
        <v>143</v>
      </c>
      <c r="K1" s="3" t="s">
        <v>144</v>
      </c>
      <c r="L1" s="3" t="s">
        <v>145</v>
      </c>
      <c r="M1" s="3" t="s">
        <v>146</v>
      </c>
      <c r="N1" s="3" t="s">
        <v>147</v>
      </c>
      <c r="O1" s="3" t="s">
        <v>148</v>
      </c>
      <c r="P1" s="3" t="s">
        <v>149</v>
      </c>
      <c r="Q1" s="3" t="s">
        <v>150</v>
      </c>
      <c r="R1" s="3" t="s">
        <v>151</v>
      </c>
      <c r="S1" s="3" t="s">
        <v>152</v>
      </c>
      <c r="T1" s="3" t="s">
        <v>153</v>
      </c>
      <c r="U1" s="3" t="s">
        <v>154</v>
      </c>
      <c r="V1" s="3" t="s">
        <v>155</v>
      </c>
      <c r="W1" s="3" t="s">
        <v>156</v>
      </c>
      <c r="X1" s="3" t="s">
        <v>157</v>
      </c>
      <c r="Y1" s="3" t="s">
        <v>158</v>
      </c>
      <c r="Z1" s="3" t="s">
        <v>159</v>
      </c>
      <c r="AA1" s="3" t="s">
        <v>160</v>
      </c>
      <c r="AB1" s="3" t="s">
        <v>161</v>
      </c>
    </row>
    <row r="2" spans="1:28" x14ac:dyDescent="0.15">
      <c r="A2" s="4" t="s">
        <v>35</v>
      </c>
      <c r="B2" s="7" t="s">
        <v>162</v>
      </c>
      <c r="C2" s="7" t="s">
        <v>162</v>
      </c>
      <c r="D2" s="7" t="s">
        <v>162</v>
      </c>
      <c r="E2" s="7" t="s">
        <v>162</v>
      </c>
      <c r="F2" s="7" t="s">
        <v>162</v>
      </c>
      <c r="G2" s="7" t="s">
        <v>162</v>
      </c>
      <c r="H2" s="7" t="s">
        <v>162</v>
      </c>
      <c r="I2" s="7" t="s">
        <v>162</v>
      </c>
      <c r="J2" s="7" t="s">
        <v>162</v>
      </c>
      <c r="K2" s="7" t="s">
        <v>162</v>
      </c>
      <c r="L2" s="7" t="s">
        <v>162</v>
      </c>
      <c r="M2" s="7" t="s">
        <v>162</v>
      </c>
      <c r="N2" s="7" t="s">
        <v>162</v>
      </c>
      <c r="O2" s="7" t="s">
        <v>162</v>
      </c>
      <c r="P2" s="7" t="s">
        <v>162</v>
      </c>
      <c r="Q2" s="7" t="s">
        <v>162</v>
      </c>
      <c r="R2" s="7" t="s">
        <v>162</v>
      </c>
      <c r="S2" s="7" t="s">
        <v>162</v>
      </c>
      <c r="T2" s="7" t="s">
        <v>162</v>
      </c>
      <c r="U2" s="7" t="s">
        <v>162</v>
      </c>
      <c r="V2" s="7" t="s">
        <v>162</v>
      </c>
      <c r="W2" s="7" t="s">
        <v>162</v>
      </c>
      <c r="X2" s="7" t="s">
        <v>162</v>
      </c>
      <c r="Y2" s="7" t="s">
        <v>162</v>
      </c>
      <c r="Z2" s="7" t="s">
        <v>162</v>
      </c>
      <c r="AA2" s="7" t="s">
        <v>162</v>
      </c>
      <c r="AB2" s="7" t="s">
        <v>162</v>
      </c>
    </row>
    <row r="3" spans="1:28" x14ac:dyDescent="0.15">
      <c r="A3" s="4" t="s">
        <v>36</v>
      </c>
      <c r="B3" s="7" t="s">
        <v>45</v>
      </c>
      <c r="C3" s="7" t="s">
        <v>45</v>
      </c>
      <c r="D3" s="7" t="s">
        <v>45</v>
      </c>
      <c r="E3" s="7" t="s">
        <v>45</v>
      </c>
      <c r="F3" s="7" t="s">
        <v>45</v>
      </c>
      <c r="G3" s="7" t="s">
        <v>45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45</v>
      </c>
      <c r="O3" s="7" t="s">
        <v>45</v>
      </c>
      <c r="P3" s="7" t="s">
        <v>45</v>
      </c>
      <c r="Q3" s="7" t="s">
        <v>45</v>
      </c>
      <c r="R3" s="7" t="s">
        <v>45</v>
      </c>
      <c r="S3" s="7" t="s">
        <v>45</v>
      </c>
      <c r="T3" s="7" t="s">
        <v>45</v>
      </c>
      <c r="U3" s="7" t="s">
        <v>45</v>
      </c>
      <c r="V3" s="7" t="s">
        <v>45</v>
      </c>
      <c r="W3" s="7" t="s">
        <v>45</v>
      </c>
      <c r="X3" s="7" t="s">
        <v>45</v>
      </c>
      <c r="Y3" s="7" t="s">
        <v>45</v>
      </c>
      <c r="Z3" s="7" t="s">
        <v>45</v>
      </c>
      <c r="AA3" s="7" t="s">
        <v>45</v>
      </c>
      <c r="AB3" s="7" t="s">
        <v>45</v>
      </c>
    </row>
    <row r="4" spans="1:28" x14ac:dyDescent="0.15">
      <c r="A4" s="4" t="s">
        <v>37</v>
      </c>
      <c r="B4" s="7" t="s">
        <v>163</v>
      </c>
      <c r="C4" s="7" t="s">
        <v>163</v>
      </c>
      <c r="D4" s="7" t="s">
        <v>163</v>
      </c>
      <c r="E4" s="7" t="s">
        <v>163</v>
      </c>
      <c r="F4" s="7" t="s">
        <v>163</v>
      </c>
      <c r="G4" s="7" t="s">
        <v>163</v>
      </c>
      <c r="H4" s="7" t="s">
        <v>163</v>
      </c>
      <c r="I4" s="7" t="s">
        <v>163</v>
      </c>
      <c r="J4" s="7" t="s">
        <v>163</v>
      </c>
      <c r="K4" s="7" t="s">
        <v>163</v>
      </c>
      <c r="L4" s="7" t="s">
        <v>163</v>
      </c>
      <c r="M4" s="7" t="s">
        <v>163</v>
      </c>
      <c r="N4" s="7" t="s">
        <v>163</v>
      </c>
      <c r="O4" s="7" t="s">
        <v>163</v>
      </c>
      <c r="P4" s="7" t="s">
        <v>163</v>
      </c>
      <c r="Q4" s="7" t="s">
        <v>163</v>
      </c>
      <c r="R4" s="7" t="s">
        <v>163</v>
      </c>
      <c r="S4" s="7" t="s">
        <v>163</v>
      </c>
      <c r="T4" s="7" t="s">
        <v>163</v>
      </c>
      <c r="U4" s="7" t="s">
        <v>163</v>
      </c>
      <c r="V4" s="7" t="s">
        <v>163</v>
      </c>
      <c r="W4" s="7" t="s">
        <v>163</v>
      </c>
      <c r="X4" s="7" t="s">
        <v>163</v>
      </c>
      <c r="Y4" s="7" t="s">
        <v>163</v>
      </c>
      <c r="Z4" s="7" t="s">
        <v>163</v>
      </c>
      <c r="AA4" s="7" t="s">
        <v>163</v>
      </c>
      <c r="AB4" s="7" t="s">
        <v>163</v>
      </c>
    </row>
    <row r="5" spans="1:28" x14ac:dyDescent="0.15">
      <c r="A5" s="4" t="s">
        <v>38</v>
      </c>
      <c r="B5" s="7" t="s">
        <v>47</v>
      </c>
      <c r="C5" s="7" t="s">
        <v>47</v>
      </c>
      <c r="D5" s="7" t="s">
        <v>47</v>
      </c>
      <c r="E5" s="7" t="s">
        <v>47</v>
      </c>
      <c r="F5" s="7" t="s">
        <v>47</v>
      </c>
      <c r="G5" s="7" t="s">
        <v>47</v>
      </c>
      <c r="H5" s="7" t="s">
        <v>47</v>
      </c>
      <c r="I5" s="7" t="s">
        <v>47</v>
      </c>
      <c r="J5" s="7" t="s">
        <v>47</v>
      </c>
      <c r="K5" s="7" t="s">
        <v>47</v>
      </c>
      <c r="L5" s="7" t="s">
        <v>47</v>
      </c>
      <c r="M5" s="7" t="s">
        <v>47</v>
      </c>
      <c r="N5" s="7" t="s">
        <v>47</v>
      </c>
      <c r="O5" s="7" t="s">
        <v>47</v>
      </c>
      <c r="P5" s="7" t="s">
        <v>47</v>
      </c>
      <c r="Q5" s="7" t="s">
        <v>47</v>
      </c>
      <c r="R5" s="7" t="s">
        <v>47</v>
      </c>
      <c r="S5" s="7" t="s">
        <v>47</v>
      </c>
      <c r="T5" s="7" t="s">
        <v>47</v>
      </c>
      <c r="U5" s="7" t="s">
        <v>47</v>
      </c>
      <c r="V5" s="7" t="s">
        <v>47</v>
      </c>
      <c r="W5" s="7" t="s">
        <v>47</v>
      </c>
      <c r="X5" s="7" t="s">
        <v>47</v>
      </c>
      <c r="Y5" s="7" t="s">
        <v>47</v>
      </c>
      <c r="Z5" s="7" t="s">
        <v>47</v>
      </c>
      <c r="AA5" s="7" t="s">
        <v>47</v>
      </c>
      <c r="AB5" s="7" t="s">
        <v>47</v>
      </c>
    </row>
    <row r="6" spans="1:28" x14ac:dyDescent="0.15">
      <c r="A6" s="4" t="s">
        <v>39</v>
      </c>
      <c r="B6" s="1">
        <v>3</v>
      </c>
      <c r="C6" s="1">
        <v>3</v>
      </c>
      <c r="D6" s="1">
        <v>3</v>
      </c>
      <c r="E6" s="1">
        <v>3</v>
      </c>
      <c r="F6" s="1">
        <v>3</v>
      </c>
      <c r="G6" s="1">
        <v>3</v>
      </c>
      <c r="H6" s="1">
        <v>3</v>
      </c>
      <c r="I6" s="1">
        <v>3</v>
      </c>
      <c r="J6" s="1">
        <v>3</v>
      </c>
      <c r="K6" s="1">
        <v>3</v>
      </c>
      <c r="L6" s="1">
        <v>3</v>
      </c>
      <c r="M6" s="1">
        <v>3</v>
      </c>
      <c r="N6" s="1">
        <v>3</v>
      </c>
      <c r="O6" s="1">
        <v>3</v>
      </c>
      <c r="P6" s="1">
        <v>3</v>
      </c>
      <c r="Q6" s="1">
        <v>3</v>
      </c>
      <c r="R6" s="1">
        <v>3</v>
      </c>
      <c r="S6" s="1">
        <v>3</v>
      </c>
      <c r="T6" s="1">
        <v>3</v>
      </c>
      <c r="U6" s="1">
        <v>3</v>
      </c>
      <c r="V6" s="1">
        <v>3</v>
      </c>
      <c r="W6" s="1">
        <v>3</v>
      </c>
      <c r="X6" s="1">
        <v>3</v>
      </c>
      <c r="Y6" s="1">
        <v>3</v>
      </c>
      <c r="Z6" s="1">
        <v>3</v>
      </c>
      <c r="AA6" s="1">
        <v>3</v>
      </c>
      <c r="AB6" s="1">
        <v>3</v>
      </c>
    </row>
    <row r="7" spans="1:28" s="6" customFormat="1" x14ac:dyDescent="0.15">
      <c r="A7" s="5" t="s">
        <v>40</v>
      </c>
      <c r="B7" s="6">
        <v>29738</v>
      </c>
      <c r="C7" s="6">
        <v>29738</v>
      </c>
      <c r="D7" s="6">
        <v>29738</v>
      </c>
      <c r="E7" s="6">
        <v>29738</v>
      </c>
      <c r="F7" s="6">
        <v>29738</v>
      </c>
      <c r="G7" s="6">
        <v>29738</v>
      </c>
      <c r="H7" s="6">
        <v>29738</v>
      </c>
      <c r="I7" s="6">
        <v>29738</v>
      </c>
      <c r="J7" s="6">
        <v>29738</v>
      </c>
      <c r="K7" s="6">
        <v>29738</v>
      </c>
      <c r="L7" s="6">
        <v>29738</v>
      </c>
      <c r="M7" s="6">
        <v>29738</v>
      </c>
      <c r="N7" s="6">
        <v>29738</v>
      </c>
      <c r="O7" s="6">
        <v>29738</v>
      </c>
      <c r="P7" s="6">
        <v>29738</v>
      </c>
      <c r="Q7" s="6">
        <v>29738</v>
      </c>
      <c r="R7" s="6">
        <v>29738</v>
      </c>
      <c r="S7" s="6">
        <v>29738</v>
      </c>
      <c r="T7" s="6">
        <v>29738</v>
      </c>
      <c r="U7" s="6">
        <v>29738</v>
      </c>
      <c r="V7" s="6">
        <v>29738</v>
      </c>
      <c r="W7" s="6">
        <v>29738</v>
      </c>
      <c r="X7" s="6">
        <v>29738</v>
      </c>
      <c r="Y7" s="6">
        <v>29738</v>
      </c>
      <c r="Z7" s="6">
        <v>29738</v>
      </c>
      <c r="AA7" s="6">
        <v>29738</v>
      </c>
      <c r="AB7" s="6">
        <v>29738</v>
      </c>
    </row>
    <row r="8" spans="1:28" s="6" customFormat="1" x14ac:dyDescent="0.15">
      <c r="A8" s="5" t="s">
        <v>41</v>
      </c>
      <c r="B8" s="6">
        <v>45170</v>
      </c>
      <c r="C8" s="6">
        <v>45170</v>
      </c>
      <c r="D8" s="6">
        <v>45170</v>
      </c>
      <c r="E8" s="6">
        <v>45170</v>
      </c>
      <c r="F8" s="6">
        <v>45170</v>
      </c>
      <c r="G8" s="6">
        <v>45170</v>
      </c>
      <c r="H8" s="6">
        <v>45170</v>
      </c>
      <c r="I8" s="6">
        <v>45170</v>
      </c>
      <c r="J8" s="6">
        <v>45170</v>
      </c>
      <c r="K8" s="6">
        <v>45170</v>
      </c>
      <c r="L8" s="6">
        <v>45170</v>
      </c>
      <c r="M8" s="6">
        <v>45170</v>
      </c>
      <c r="N8" s="6">
        <v>45170</v>
      </c>
      <c r="O8" s="6">
        <v>45170</v>
      </c>
      <c r="P8" s="6">
        <v>45170</v>
      </c>
      <c r="Q8" s="6">
        <v>45170</v>
      </c>
      <c r="R8" s="6">
        <v>45170</v>
      </c>
      <c r="S8" s="6">
        <v>45170</v>
      </c>
      <c r="T8" s="6">
        <v>45170</v>
      </c>
      <c r="U8" s="6">
        <v>45170</v>
      </c>
      <c r="V8" s="6">
        <v>45170</v>
      </c>
      <c r="W8" s="6">
        <v>45170</v>
      </c>
      <c r="X8" s="6">
        <v>45170</v>
      </c>
      <c r="Y8" s="6">
        <v>45170</v>
      </c>
      <c r="Z8" s="6">
        <v>45170</v>
      </c>
      <c r="AA8" s="6">
        <v>45170</v>
      </c>
      <c r="AB8" s="6">
        <v>45170</v>
      </c>
    </row>
    <row r="9" spans="1:28" x14ac:dyDescent="0.15">
      <c r="A9" s="4" t="s">
        <v>42</v>
      </c>
      <c r="B9" s="1">
        <v>170</v>
      </c>
      <c r="C9" s="1">
        <v>170</v>
      </c>
      <c r="D9" s="1">
        <v>170</v>
      </c>
      <c r="E9" s="1">
        <v>170</v>
      </c>
      <c r="F9" s="1">
        <v>170</v>
      </c>
      <c r="G9" s="1">
        <v>170</v>
      </c>
      <c r="H9" s="1">
        <v>170</v>
      </c>
      <c r="I9" s="1">
        <v>170</v>
      </c>
      <c r="J9" s="1">
        <v>170</v>
      </c>
      <c r="K9" s="1">
        <v>170</v>
      </c>
      <c r="L9" s="1">
        <v>170</v>
      </c>
      <c r="M9" s="1">
        <v>170</v>
      </c>
      <c r="N9" s="1">
        <v>170</v>
      </c>
      <c r="O9" s="1">
        <v>170</v>
      </c>
      <c r="P9" s="1">
        <v>170</v>
      </c>
      <c r="Q9" s="1">
        <v>170</v>
      </c>
      <c r="R9" s="1">
        <v>170</v>
      </c>
      <c r="S9" s="1">
        <v>170</v>
      </c>
      <c r="T9" s="1">
        <v>170</v>
      </c>
      <c r="U9" s="1">
        <v>170</v>
      </c>
      <c r="V9" s="1">
        <v>170</v>
      </c>
      <c r="W9" s="1">
        <v>170</v>
      </c>
      <c r="X9" s="1">
        <v>170</v>
      </c>
      <c r="Y9" s="1">
        <v>170</v>
      </c>
      <c r="Z9" s="1">
        <v>170</v>
      </c>
      <c r="AA9" s="1">
        <v>170</v>
      </c>
      <c r="AB9" s="1">
        <v>170</v>
      </c>
    </row>
    <row r="10" spans="1:28" x14ac:dyDescent="0.15">
      <c r="A10" s="4" t="s">
        <v>43</v>
      </c>
      <c r="B10" s="7" t="s">
        <v>164</v>
      </c>
      <c r="C10" s="7" t="s">
        <v>165</v>
      </c>
      <c r="D10" s="7" t="s">
        <v>166</v>
      </c>
      <c r="E10" s="7" t="s">
        <v>167</v>
      </c>
      <c r="F10" s="7" t="s">
        <v>168</v>
      </c>
      <c r="G10" s="7" t="s">
        <v>169</v>
      </c>
      <c r="H10" s="7" t="s">
        <v>170</v>
      </c>
      <c r="I10" s="7" t="s">
        <v>171</v>
      </c>
      <c r="J10" s="7" t="s">
        <v>172</v>
      </c>
      <c r="K10" s="7" t="s">
        <v>173</v>
      </c>
      <c r="L10" s="7" t="s">
        <v>174</v>
      </c>
      <c r="M10" s="7" t="s">
        <v>175</v>
      </c>
      <c r="N10" s="7" t="s">
        <v>176</v>
      </c>
      <c r="O10" s="7" t="s">
        <v>177</v>
      </c>
      <c r="P10" s="7" t="s">
        <v>178</v>
      </c>
      <c r="Q10" s="7" t="s">
        <v>179</v>
      </c>
      <c r="R10" s="7" t="s">
        <v>180</v>
      </c>
      <c r="S10" s="7" t="s">
        <v>181</v>
      </c>
      <c r="T10" s="7" t="s">
        <v>182</v>
      </c>
      <c r="U10" s="7" t="s">
        <v>183</v>
      </c>
      <c r="V10" s="7" t="s">
        <v>184</v>
      </c>
      <c r="W10" s="7" t="s">
        <v>185</v>
      </c>
      <c r="X10" s="7" t="s">
        <v>186</v>
      </c>
      <c r="Y10" s="7" t="s">
        <v>187</v>
      </c>
      <c r="Z10" s="7" t="s">
        <v>188</v>
      </c>
      <c r="AA10" s="7" t="s">
        <v>189</v>
      </c>
      <c r="AB10" s="7" t="s">
        <v>190</v>
      </c>
    </row>
    <row r="11" spans="1:28" x14ac:dyDescent="0.15">
      <c r="A11" s="9">
        <v>29738</v>
      </c>
      <c r="B11" s="8">
        <v>2608351</v>
      </c>
      <c r="C11" s="8">
        <v>1958717</v>
      </c>
      <c r="D11" s="8">
        <v>1178447</v>
      </c>
      <c r="E11" s="8">
        <v>653940</v>
      </c>
      <c r="F11" s="8">
        <v>657249</v>
      </c>
      <c r="G11" s="8">
        <v>212565</v>
      </c>
      <c r="H11" s="8">
        <v>65393</v>
      </c>
      <c r="I11" s="8">
        <v>113605</v>
      </c>
      <c r="J11" s="8">
        <v>7448267</v>
      </c>
      <c r="K11" s="8">
        <v>2626538</v>
      </c>
      <c r="L11" s="8">
        <v>1988200</v>
      </c>
      <c r="M11" s="8">
        <v>1166761</v>
      </c>
      <c r="N11" s="8">
        <v>664829</v>
      </c>
      <c r="O11" s="8">
        <v>642807</v>
      </c>
      <c r="P11" s="8">
        <v>214659</v>
      </c>
      <c r="Q11" s="8">
        <v>57223</v>
      </c>
      <c r="R11" s="8">
        <v>113976</v>
      </c>
      <c r="S11" s="8">
        <v>7474993</v>
      </c>
      <c r="T11" s="8">
        <v>5234889</v>
      </c>
      <c r="U11" s="8">
        <v>3946917</v>
      </c>
      <c r="V11" s="8">
        <v>2345208</v>
      </c>
      <c r="W11" s="8">
        <v>1318769</v>
      </c>
      <c r="X11" s="8">
        <v>1300056</v>
      </c>
      <c r="Y11" s="8">
        <v>427224</v>
      </c>
      <c r="Z11" s="8">
        <v>122616</v>
      </c>
      <c r="AA11" s="8">
        <v>227581</v>
      </c>
      <c r="AB11" s="8">
        <v>14923260</v>
      </c>
    </row>
    <row r="12" spans="1:28" x14ac:dyDescent="0.15">
      <c r="A12" s="9">
        <v>29830</v>
      </c>
      <c r="B12" s="8">
        <v>2616060</v>
      </c>
      <c r="C12" s="8">
        <v>1964139</v>
      </c>
      <c r="D12" s="8">
        <v>1189946</v>
      </c>
      <c r="E12" s="8">
        <v>655136</v>
      </c>
      <c r="F12" s="8">
        <v>663047</v>
      </c>
      <c r="G12" s="8">
        <v>212862</v>
      </c>
      <c r="H12" s="8">
        <v>66716</v>
      </c>
      <c r="I12" s="8">
        <v>114215</v>
      </c>
      <c r="J12" s="8">
        <v>7482121</v>
      </c>
      <c r="K12" s="8">
        <v>2633395</v>
      </c>
      <c r="L12" s="8">
        <v>1993194</v>
      </c>
      <c r="M12" s="8">
        <v>1177531</v>
      </c>
      <c r="N12" s="8">
        <v>666099</v>
      </c>
      <c r="O12" s="8">
        <v>648237</v>
      </c>
      <c r="P12" s="8">
        <v>215063</v>
      </c>
      <c r="Q12" s="8">
        <v>58470</v>
      </c>
      <c r="R12" s="8">
        <v>114567</v>
      </c>
      <c r="S12" s="8">
        <v>7506556</v>
      </c>
      <c r="T12" s="8">
        <v>5249455</v>
      </c>
      <c r="U12" s="8">
        <v>3957333</v>
      </c>
      <c r="V12" s="8">
        <v>2367477</v>
      </c>
      <c r="W12" s="8">
        <v>1321235</v>
      </c>
      <c r="X12" s="8">
        <v>1311284</v>
      </c>
      <c r="Y12" s="8">
        <v>427925</v>
      </c>
      <c r="Z12" s="8">
        <v>125186</v>
      </c>
      <c r="AA12" s="8">
        <v>228782</v>
      </c>
      <c r="AB12" s="8">
        <v>14988677</v>
      </c>
    </row>
    <row r="13" spans="1:28" x14ac:dyDescent="0.15">
      <c r="A13" s="9">
        <v>29921</v>
      </c>
      <c r="B13" s="8">
        <v>2624579</v>
      </c>
      <c r="C13" s="8">
        <v>1969349</v>
      </c>
      <c r="D13" s="8">
        <v>1200504</v>
      </c>
      <c r="E13" s="8">
        <v>657014</v>
      </c>
      <c r="F13" s="8">
        <v>667381</v>
      </c>
      <c r="G13" s="8">
        <v>212935</v>
      </c>
      <c r="H13" s="8">
        <v>68023</v>
      </c>
      <c r="I13" s="8">
        <v>114554</v>
      </c>
      <c r="J13" s="8">
        <v>7514339</v>
      </c>
      <c r="K13" s="8">
        <v>2642315</v>
      </c>
      <c r="L13" s="8">
        <v>1999049</v>
      </c>
      <c r="M13" s="8">
        <v>1187439</v>
      </c>
      <c r="N13" s="8">
        <v>668162</v>
      </c>
      <c r="O13" s="8">
        <v>652840</v>
      </c>
      <c r="P13" s="8">
        <v>215348</v>
      </c>
      <c r="Q13" s="8">
        <v>59695</v>
      </c>
      <c r="R13" s="8">
        <v>114930</v>
      </c>
      <c r="S13" s="8">
        <v>7539778</v>
      </c>
      <c r="T13" s="8">
        <v>5266894</v>
      </c>
      <c r="U13" s="8">
        <v>3968398</v>
      </c>
      <c r="V13" s="8">
        <v>2387943</v>
      </c>
      <c r="W13" s="8">
        <v>1325176</v>
      </c>
      <c r="X13" s="8">
        <v>1320221</v>
      </c>
      <c r="Y13" s="8">
        <v>428283</v>
      </c>
      <c r="Z13" s="8">
        <v>127718</v>
      </c>
      <c r="AA13" s="8">
        <v>229484</v>
      </c>
      <c r="AB13" s="8">
        <v>15054117</v>
      </c>
    </row>
    <row r="14" spans="1:28" x14ac:dyDescent="0.15">
      <c r="A14" s="9">
        <v>30011</v>
      </c>
      <c r="B14" s="8">
        <v>2634534</v>
      </c>
      <c r="C14" s="8">
        <v>1975617</v>
      </c>
      <c r="D14" s="8">
        <v>1210128</v>
      </c>
      <c r="E14" s="8">
        <v>658840</v>
      </c>
      <c r="F14" s="8">
        <v>672273</v>
      </c>
      <c r="G14" s="8">
        <v>213477</v>
      </c>
      <c r="H14" s="8">
        <v>69023</v>
      </c>
      <c r="I14" s="8">
        <v>115374</v>
      </c>
      <c r="J14" s="8">
        <v>7549266</v>
      </c>
      <c r="K14" s="8">
        <v>2651585</v>
      </c>
      <c r="L14" s="8">
        <v>2005209</v>
      </c>
      <c r="M14" s="8">
        <v>1196227</v>
      </c>
      <c r="N14" s="8">
        <v>669830</v>
      </c>
      <c r="O14" s="8">
        <v>657427</v>
      </c>
      <c r="P14" s="8">
        <v>215968</v>
      </c>
      <c r="Q14" s="8">
        <v>60570</v>
      </c>
      <c r="R14" s="8">
        <v>115616</v>
      </c>
      <c r="S14" s="8">
        <v>7572432</v>
      </c>
      <c r="T14" s="8">
        <v>5286119</v>
      </c>
      <c r="U14" s="8">
        <v>3980826</v>
      </c>
      <c r="V14" s="8">
        <v>2406355</v>
      </c>
      <c r="W14" s="8">
        <v>1328670</v>
      </c>
      <c r="X14" s="8">
        <v>1329700</v>
      </c>
      <c r="Y14" s="8">
        <v>429445</v>
      </c>
      <c r="Z14" s="8">
        <v>129593</v>
      </c>
      <c r="AA14" s="8">
        <v>230990</v>
      </c>
      <c r="AB14" s="8">
        <v>15121698</v>
      </c>
    </row>
    <row r="15" spans="1:28" x14ac:dyDescent="0.15">
      <c r="A15" s="9">
        <v>30103</v>
      </c>
      <c r="B15" s="8">
        <v>2643527</v>
      </c>
      <c r="C15" s="8">
        <v>1981619</v>
      </c>
      <c r="D15" s="8">
        <v>1219369</v>
      </c>
      <c r="E15" s="8">
        <v>660066</v>
      </c>
      <c r="F15" s="8">
        <v>676892</v>
      </c>
      <c r="G15" s="8">
        <v>213679</v>
      </c>
      <c r="H15" s="8">
        <v>69388</v>
      </c>
      <c r="I15" s="8">
        <v>116374</v>
      </c>
      <c r="J15" s="8">
        <v>7580914</v>
      </c>
      <c r="K15" s="8">
        <v>2660053</v>
      </c>
      <c r="L15" s="8">
        <v>2011251</v>
      </c>
      <c r="M15" s="8">
        <v>1205217</v>
      </c>
      <c r="N15" s="8">
        <v>671042</v>
      </c>
      <c r="O15" s="8">
        <v>662007</v>
      </c>
      <c r="P15" s="8">
        <v>216166</v>
      </c>
      <c r="Q15" s="8">
        <v>60926</v>
      </c>
      <c r="R15" s="8">
        <v>116671</v>
      </c>
      <c r="S15" s="8">
        <v>7603333</v>
      </c>
      <c r="T15" s="8">
        <v>5303580</v>
      </c>
      <c r="U15" s="8">
        <v>3992870</v>
      </c>
      <c r="V15" s="8">
        <v>2424586</v>
      </c>
      <c r="W15" s="8">
        <v>1331108</v>
      </c>
      <c r="X15" s="8">
        <v>1338899</v>
      </c>
      <c r="Y15" s="8">
        <v>429845</v>
      </c>
      <c r="Z15" s="8">
        <v>130314</v>
      </c>
      <c r="AA15" s="8">
        <v>233045</v>
      </c>
      <c r="AB15" s="8">
        <v>15184247</v>
      </c>
    </row>
    <row r="16" spans="1:28" x14ac:dyDescent="0.15">
      <c r="A16" s="9">
        <v>30195</v>
      </c>
      <c r="B16" s="8">
        <v>2649615</v>
      </c>
      <c r="C16" s="8">
        <v>1986589</v>
      </c>
      <c r="D16" s="8">
        <v>1228791</v>
      </c>
      <c r="E16" s="8">
        <v>661669</v>
      </c>
      <c r="F16" s="8">
        <v>681539</v>
      </c>
      <c r="G16" s="8">
        <v>213868</v>
      </c>
      <c r="H16" s="8">
        <v>70025</v>
      </c>
      <c r="I16" s="8">
        <v>116752</v>
      </c>
      <c r="J16" s="8">
        <v>7608848</v>
      </c>
      <c r="K16" s="8">
        <v>2666231</v>
      </c>
      <c r="L16" s="8">
        <v>2016142</v>
      </c>
      <c r="M16" s="8">
        <v>1214121</v>
      </c>
      <c r="N16" s="8">
        <v>672421</v>
      </c>
      <c r="O16" s="8">
        <v>666557</v>
      </c>
      <c r="P16" s="8">
        <v>216440</v>
      </c>
      <c r="Q16" s="8">
        <v>61492</v>
      </c>
      <c r="R16" s="8">
        <v>117026</v>
      </c>
      <c r="S16" s="8">
        <v>7630430</v>
      </c>
      <c r="T16" s="8">
        <v>5315846</v>
      </c>
      <c r="U16" s="8">
        <v>4002731</v>
      </c>
      <c r="V16" s="8">
        <v>2442912</v>
      </c>
      <c r="W16" s="8">
        <v>1334090</v>
      </c>
      <c r="X16" s="8">
        <v>1348096</v>
      </c>
      <c r="Y16" s="8">
        <v>430308</v>
      </c>
      <c r="Z16" s="8">
        <v>131517</v>
      </c>
      <c r="AA16" s="8">
        <v>233778</v>
      </c>
      <c r="AB16" s="8">
        <v>15239278</v>
      </c>
    </row>
    <row r="17" spans="1:28" x14ac:dyDescent="0.15">
      <c r="A17" s="9">
        <v>30286</v>
      </c>
      <c r="B17" s="8">
        <v>2655478</v>
      </c>
      <c r="C17" s="8">
        <v>1991532</v>
      </c>
      <c r="D17" s="8">
        <v>1235548</v>
      </c>
      <c r="E17" s="8">
        <v>663641</v>
      </c>
      <c r="F17" s="8">
        <v>684771</v>
      </c>
      <c r="G17" s="8">
        <v>214168</v>
      </c>
      <c r="H17" s="8">
        <v>70671</v>
      </c>
      <c r="I17" s="8">
        <v>117370</v>
      </c>
      <c r="J17" s="8">
        <v>7633179</v>
      </c>
      <c r="K17" s="8">
        <v>2672743</v>
      </c>
      <c r="L17" s="8">
        <v>2021155</v>
      </c>
      <c r="M17" s="8">
        <v>1220927</v>
      </c>
      <c r="N17" s="8">
        <v>674142</v>
      </c>
      <c r="O17" s="8">
        <v>670200</v>
      </c>
      <c r="P17" s="8">
        <v>216806</v>
      </c>
      <c r="Q17" s="8">
        <v>62113</v>
      </c>
      <c r="R17" s="8">
        <v>117626</v>
      </c>
      <c r="S17" s="8">
        <v>7655712</v>
      </c>
      <c r="T17" s="8">
        <v>5328221</v>
      </c>
      <c r="U17" s="8">
        <v>4012687</v>
      </c>
      <c r="V17" s="8">
        <v>2456475</v>
      </c>
      <c r="W17" s="8">
        <v>1337783</v>
      </c>
      <c r="X17" s="8">
        <v>1354971</v>
      </c>
      <c r="Y17" s="8">
        <v>430974</v>
      </c>
      <c r="Z17" s="8">
        <v>132784</v>
      </c>
      <c r="AA17" s="8">
        <v>234996</v>
      </c>
      <c r="AB17" s="8">
        <v>15288891</v>
      </c>
    </row>
    <row r="18" spans="1:28" x14ac:dyDescent="0.15">
      <c r="A18" s="9">
        <v>30376</v>
      </c>
      <c r="B18" s="8">
        <v>2663858</v>
      </c>
      <c r="C18" s="8">
        <v>1997990</v>
      </c>
      <c r="D18" s="8">
        <v>1242336</v>
      </c>
      <c r="E18" s="8">
        <v>666073</v>
      </c>
      <c r="F18" s="8">
        <v>688002</v>
      </c>
      <c r="G18" s="8">
        <v>214543</v>
      </c>
      <c r="H18" s="8">
        <v>71620</v>
      </c>
      <c r="I18" s="8">
        <v>118452</v>
      </c>
      <c r="J18" s="8">
        <v>7662874</v>
      </c>
      <c r="K18" s="8">
        <v>2680169</v>
      </c>
      <c r="L18" s="8">
        <v>2027264</v>
      </c>
      <c r="M18" s="8">
        <v>1227373</v>
      </c>
      <c r="N18" s="8">
        <v>676120</v>
      </c>
      <c r="O18" s="8">
        <v>673872</v>
      </c>
      <c r="P18" s="8">
        <v>217122</v>
      </c>
      <c r="Q18" s="8">
        <v>62909</v>
      </c>
      <c r="R18" s="8">
        <v>118539</v>
      </c>
      <c r="S18" s="8">
        <v>7683368</v>
      </c>
      <c r="T18" s="8">
        <v>5344027</v>
      </c>
      <c r="U18" s="8">
        <v>4025254</v>
      </c>
      <c r="V18" s="8">
        <v>2469709</v>
      </c>
      <c r="W18" s="8">
        <v>1342193</v>
      </c>
      <c r="X18" s="8">
        <v>1361874</v>
      </c>
      <c r="Y18" s="8">
        <v>431665</v>
      </c>
      <c r="Z18" s="8">
        <v>134529</v>
      </c>
      <c r="AA18" s="8">
        <v>236991</v>
      </c>
      <c r="AB18" s="8">
        <v>15346242</v>
      </c>
    </row>
    <row r="19" spans="1:28" x14ac:dyDescent="0.15">
      <c r="A19" s="9">
        <v>30468</v>
      </c>
      <c r="B19" s="8">
        <v>2668049</v>
      </c>
      <c r="C19" s="8">
        <v>2003140</v>
      </c>
      <c r="D19" s="8">
        <v>1248666</v>
      </c>
      <c r="E19" s="8">
        <v>667942</v>
      </c>
      <c r="F19" s="8">
        <v>691681</v>
      </c>
      <c r="G19" s="8">
        <v>215090</v>
      </c>
      <c r="H19" s="8">
        <v>72336</v>
      </c>
      <c r="I19" s="8">
        <v>119442</v>
      </c>
      <c r="J19" s="8">
        <v>7686346</v>
      </c>
      <c r="K19" s="8">
        <v>2684910</v>
      </c>
      <c r="L19" s="8">
        <v>2032562</v>
      </c>
      <c r="M19" s="8">
        <v>1233616</v>
      </c>
      <c r="N19" s="8">
        <v>677833</v>
      </c>
      <c r="O19" s="8">
        <v>677369</v>
      </c>
      <c r="P19" s="8">
        <v>217715</v>
      </c>
      <c r="Q19" s="8">
        <v>63580</v>
      </c>
      <c r="R19" s="8">
        <v>119541</v>
      </c>
      <c r="S19" s="8">
        <v>7707126</v>
      </c>
      <c r="T19" s="8">
        <v>5352959</v>
      </c>
      <c r="U19" s="8">
        <v>4035702</v>
      </c>
      <c r="V19" s="8">
        <v>2482282</v>
      </c>
      <c r="W19" s="8">
        <v>1345775</v>
      </c>
      <c r="X19" s="8">
        <v>1369050</v>
      </c>
      <c r="Y19" s="8">
        <v>432805</v>
      </c>
      <c r="Z19" s="8">
        <v>135916</v>
      </c>
      <c r="AA19" s="8">
        <v>238983</v>
      </c>
      <c r="AB19" s="8">
        <v>15393472</v>
      </c>
    </row>
    <row r="20" spans="1:28" x14ac:dyDescent="0.15">
      <c r="A20" s="9">
        <v>30560</v>
      </c>
      <c r="B20" s="8">
        <v>2673036</v>
      </c>
      <c r="C20" s="8">
        <v>2007981</v>
      </c>
      <c r="D20" s="8">
        <v>1254248</v>
      </c>
      <c r="E20" s="8">
        <v>669852</v>
      </c>
      <c r="F20" s="8">
        <v>694823</v>
      </c>
      <c r="G20" s="8">
        <v>215635</v>
      </c>
      <c r="H20" s="8">
        <v>73411</v>
      </c>
      <c r="I20" s="8">
        <v>119979</v>
      </c>
      <c r="J20" s="8">
        <v>7708965</v>
      </c>
      <c r="K20" s="8">
        <v>2690708</v>
      </c>
      <c r="L20" s="8">
        <v>2037204</v>
      </c>
      <c r="M20" s="8">
        <v>1239125</v>
      </c>
      <c r="N20" s="8">
        <v>679701</v>
      </c>
      <c r="O20" s="8">
        <v>680421</v>
      </c>
      <c r="P20" s="8">
        <v>218274</v>
      </c>
      <c r="Q20" s="8">
        <v>64531</v>
      </c>
      <c r="R20" s="8">
        <v>120076</v>
      </c>
      <c r="S20" s="8">
        <v>7730040</v>
      </c>
      <c r="T20" s="8">
        <v>5363744</v>
      </c>
      <c r="U20" s="8">
        <v>4045185</v>
      </c>
      <c r="V20" s="8">
        <v>2493373</v>
      </c>
      <c r="W20" s="8">
        <v>1349553</v>
      </c>
      <c r="X20" s="8">
        <v>1375244</v>
      </c>
      <c r="Y20" s="8">
        <v>433909</v>
      </c>
      <c r="Z20" s="8">
        <v>137942</v>
      </c>
      <c r="AA20" s="8">
        <v>240055</v>
      </c>
      <c r="AB20" s="8">
        <v>15439005</v>
      </c>
    </row>
    <row r="21" spans="1:28" x14ac:dyDescent="0.15">
      <c r="A21" s="9">
        <v>30651</v>
      </c>
      <c r="B21" s="8">
        <v>2678250</v>
      </c>
      <c r="C21" s="8">
        <v>2012443</v>
      </c>
      <c r="D21" s="8">
        <v>1259140</v>
      </c>
      <c r="E21" s="8">
        <v>671738</v>
      </c>
      <c r="F21" s="8">
        <v>697570</v>
      </c>
      <c r="G21" s="8">
        <v>216145</v>
      </c>
      <c r="H21" s="8">
        <v>74225</v>
      </c>
      <c r="I21" s="8">
        <v>120904</v>
      </c>
      <c r="J21" s="8">
        <v>7730415</v>
      </c>
      <c r="K21" s="8">
        <v>2696665</v>
      </c>
      <c r="L21" s="8">
        <v>2042055</v>
      </c>
      <c r="M21" s="8">
        <v>1244145</v>
      </c>
      <c r="N21" s="8">
        <v>681470</v>
      </c>
      <c r="O21" s="8">
        <v>683441</v>
      </c>
      <c r="P21" s="8">
        <v>218955</v>
      </c>
      <c r="Q21" s="8">
        <v>65294</v>
      </c>
      <c r="R21" s="8">
        <v>121056</v>
      </c>
      <c r="S21" s="8">
        <v>7753081</v>
      </c>
      <c r="T21" s="8">
        <v>5374915</v>
      </c>
      <c r="U21" s="8">
        <v>4054498</v>
      </c>
      <c r="V21" s="8">
        <v>2503285</v>
      </c>
      <c r="W21" s="8">
        <v>1353208</v>
      </c>
      <c r="X21" s="8">
        <v>1381011</v>
      </c>
      <c r="Y21" s="8">
        <v>435100</v>
      </c>
      <c r="Z21" s="8">
        <v>139519</v>
      </c>
      <c r="AA21" s="8">
        <v>241960</v>
      </c>
      <c r="AB21" s="8">
        <v>15483496</v>
      </c>
    </row>
    <row r="22" spans="1:28" x14ac:dyDescent="0.15">
      <c r="A22" s="9">
        <v>30742</v>
      </c>
      <c r="B22" s="8">
        <v>2685607</v>
      </c>
      <c r="C22" s="8">
        <v>2018217</v>
      </c>
      <c r="D22" s="8">
        <v>1264361</v>
      </c>
      <c r="E22" s="8">
        <v>673493</v>
      </c>
      <c r="F22" s="8">
        <v>699900</v>
      </c>
      <c r="G22" s="8">
        <v>216669</v>
      </c>
      <c r="H22" s="8">
        <v>74835</v>
      </c>
      <c r="I22" s="8">
        <v>121621</v>
      </c>
      <c r="J22" s="8">
        <v>7754703</v>
      </c>
      <c r="K22" s="8">
        <v>2703573</v>
      </c>
      <c r="L22" s="8">
        <v>2047992</v>
      </c>
      <c r="M22" s="8">
        <v>1249082</v>
      </c>
      <c r="N22" s="8">
        <v>683018</v>
      </c>
      <c r="O22" s="8">
        <v>685978</v>
      </c>
      <c r="P22" s="8">
        <v>219509</v>
      </c>
      <c r="Q22" s="8">
        <v>65831</v>
      </c>
      <c r="R22" s="8">
        <v>121855</v>
      </c>
      <c r="S22" s="8">
        <v>7776838</v>
      </c>
      <c r="T22" s="8">
        <v>5389180</v>
      </c>
      <c r="U22" s="8">
        <v>4066209</v>
      </c>
      <c r="V22" s="8">
        <v>2513443</v>
      </c>
      <c r="W22" s="8">
        <v>1356511</v>
      </c>
      <c r="X22" s="8">
        <v>1385878</v>
      </c>
      <c r="Y22" s="8">
        <v>436178</v>
      </c>
      <c r="Z22" s="8">
        <v>140666</v>
      </c>
      <c r="AA22" s="8">
        <v>243476</v>
      </c>
      <c r="AB22" s="8">
        <v>15531541</v>
      </c>
    </row>
    <row r="23" spans="1:28" x14ac:dyDescent="0.15">
      <c r="A23" s="9">
        <v>30834</v>
      </c>
      <c r="B23" s="8">
        <v>2692083</v>
      </c>
      <c r="C23" s="8">
        <v>2023349</v>
      </c>
      <c r="D23" s="8">
        <v>1269559</v>
      </c>
      <c r="E23" s="8">
        <v>675233</v>
      </c>
      <c r="F23" s="8">
        <v>702455</v>
      </c>
      <c r="G23" s="8">
        <v>217409</v>
      </c>
      <c r="H23" s="8">
        <v>75666</v>
      </c>
      <c r="I23" s="8">
        <v>122458</v>
      </c>
      <c r="J23" s="8">
        <v>7778212</v>
      </c>
      <c r="K23" s="8">
        <v>2710646</v>
      </c>
      <c r="L23" s="8">
        <v>2053143</v>
      </c>
      <c r="M23" s="8">
        <v>1254300</v>
      </c>
      <c r="N23" s="8">
        <v>684815</v>
      </c>
      <c r="O23" s="8">
        <v>688782</v>
      </c>
      <c r="P23" s="8">
        <v>220351</v>
      </c>
      <c r="Q23" s="8">
        <v>66488</v>
      </c>
      <c r="R23" s="8">
        <v>122654</v>
      </c>
      <c r="S23" s="8">
        <v>7801179</v>
      </c>
      <c r="T23" s="8">
        <v>5402729</v>
      </c>
      <c r="U23" s="8">
        <v>4076492</v>
      </c>
      <c r="V23" s="8">
        <v>2523859</v>
      </c>
      <c r="W23" s="8">
        <v>1360048</v>
      </c>
      <c r="X23" s="8">
        <v>1391237</v>
      </c>
      <c r="Y23" s="8">
        <v>437760</v>
      </c>
      <c r="Z23" s="8">
        <v>142154</v>
      </c>
      <c r="AA23" s="8">
        <v>245112</v>
      </c>
      <c r="AB23" s="8">
        <v>15579391</v>
      </c>
    </row>
    <row r="24" spans="1:28" x14ac:dyDescent="0.15">
      <c r="A24" s="9">
        <v>30926</v>
      </c>
      <c r="B24" s="8">
        <v>2699019</v>
      </c>
      <c r="C24" s="8">
        <v>2028241</v>
      </c>
      <c r="D24" s="8">
        <v>1275622</v>
      </c>
      <c r="E24" s="8">
        <v>676630</v>
      </c>
      <c r="F24" s="8">
        <v>705605</v>
      </c>
      <c r="G24" s="8">
        <v>217909</v>
      </c>
      <c r="H24" s="8">
        <v>76593</v>
      </c>
      <c r="I24" s="8">
        <v>123001</v>
      </c>
      <c r="J24" s="8">
        <v>7802620</v>
      </c>
      <c r="K24" s="8">
        <v>2717517</v>
      </c>
      <c r="L24" s="8">
        <v>2058308</v>
      </c>
      <c r="M24" s="8">
        <v>1260354</v>
      </c>
      <c r="N24" s="8">
        <v>685981</v>
      </c>
      <c r="O24" s="8">
        <v>692212</v>
      </c>
      <c r="P24" s="8">
        <v>220957</v>
      </c>
      <c r="Q24" s="8">
        <v>67341</v>
      </c>
      <c r="R24" s="8">
        <v>123258</v>
      </c>
      <c r="S24" s="8">
        <v>7825928</v>
      </c>
      <c r="T24" s="8">
        <v>5416536</v>
      </c>
      <c r="U24" s="8">
        <v>4086549</v>
      </c>
      <c r="V24" s="8">
        <v>2535976</v>
      </c>
      <c r="W24" s="8">
        <v>1362611</v>
      </c>
      <c r="X24" s="8">
        <v>1397817</v>
      </c>
      <c r="Y24" s="8">
        <v>438866</v>
      </c>
      <c r="Z24" s="8">
        <v>143934</v>
      </c>
      <c r="AA24" s="8">
        <v>246259</v>
      </c>
      <c r="AB24" s="8">
        <v>15628548</v>
      </c>
    </row>
    <row r="25" spans="1:28" x14ac:dyDescent="0.15">
      <c r="A25" s="9">
        <v>31017</v>
      </c>
      <c r="B25" s="8">
        <v>2706580</v>
      </c>
      <c r="C25" s="8">
        <v>2033611</v>
      </c>
      <c r="D25" s="8">
        <v>1281035</v>
      </c>
      <c r="E25" s="8">
        <v>677950</v>
      </c>
      <c r="F25" s="8">
        <v>708066</v>
      </c>
      <c r="G25" s="8">
        <v>218417</v>
      </c>
      <c r="H25" s="8">
        <v>77307</v>
      </c>
      <c r="I25" s="8">
        <v>123402</v>
      </c>
      <c r="J25" s="8">
        <v>7826368</v>
      </c>
      <c r="K25" s="8">
        <v>2725172</v>
      </c>
      <c r="L25" s="8">
        <v>2064029</v>
      </c>
      <c r="M25" s="8">
        <v>1266043</v>
      </c>
      <c r="N25" s="8">
        <v>687383</v>
      </c>
      <c r="O25" s="8">
        <v>694966</v>
      </c>
      <c r="P25" s="8">
        <v>221653</v>
      </c>
      <c r="Q25" s="8">
        <v>67986</v>
      </c>
      <c r="R25" s="8">
        <v>123682</v>
      </c>
      <c r="S25" s="8">
        <v>7850914</v>
      </c>
      <c r="T25" s="8">
        <v>5431752</v>
      </c>
      <c r="U25" s="8">
        <v>4097640</v>
      </c>
      <c r="V25" s="8">
        <v>2547078</v>
      </c>
      <c r="W25" s="8">
        <v>1365333</v>
      </c>
      <c r="X25" s="8">
        <v>1403032</v>
      </c>
      <c r="Y25" s="8">
        <v>440070</v>
      </c>
      <c r="Z25" s="8">
        <v>145293</v>
      </c>
      <c r="AA25" s="8">
        <v>247084</v>
      </c>
      <c r="AB25" s="8">
        <v>15677282</v>
      </c>
    </row>
    <row r="26" spans="1:28" x14ac:dyDescent="0.15">
      <c r="A26" s="9">
        <v>31107</v>
      </c>
      <c r="B26" s="8">
        <v>2716617</v>
      </c>
      <c r="C26" s="8">
        <v>2039883</v>
      </c>
      <c r="D26" s="8">
        <v>1287316</v>
      </c>
      <c r="E26" s="8">
        <v>679761</v>
      </c>
      <c r="F26" s="8">
        <v>711701</v>
      </c>
      <c r="G26" s="8">
        <v>219051</v>
      </c>
      <c r="H26" s="8">
        <v>77966</v>
      </c>
      <c r="I26" s="8">
        <v>124243</v>
      </c>
      <c r="J26" s="8">
        <v>7856538</v>
      </c>
      <c r="K26" s="8">
        <v>2734932</v>
      </c>
      <c r="L26" s="8">
        <v>2069858</v>
      </c>
      <c r="M26" s="8">
        <v>1272136</v>
      </c>
      <c r="N26" s="8">
        <v>688960</v>
      </c>
      <c r="O26" s="8">
        <v>698676</v>
      </c>
      <c r="P26" s="8">
        <v>222273</v>
      </c>
      <c r="Q26" s="8">
        <v>68696</v>
      </c>
      <c r="R26" s="8">
        <v>124596</v>
      </c>
      <c r="S26" s="8">
        <v>7880127</v>
      </c>
      <c r="T26" s="8">
        <v>5451549</v>
      </c>
      <c r="U26" s="8">
        <v>4109741</v>
      </c>
      <c r="V26" s="8">
        <v>2559452</v>
      </c>
      <c r="W26" s="8">
        <v>1368721</v>
      </c>
      <c r="X26" s="8">
        <v>1410377</v>
      </c>
      <c r="Y26" s="8">
        <v>441324</v>
      </c>
      <c r="Z26" s="8">
        <v>146662</v>
      </c>
      <c r="AA26" s="8">
        <v>248839</v>
      </c>
      <c r="AB26" s="8">
        <v>15736665</v>
      </c>
    </row>
    <row r="27" spans="1:28" x14ac:dyDescent="0.15">
      <c r="A27" s="9">
        <v>31199</v>
      </c>
      <c r="B27" s="8">
        <v>2723253</v>
      </c>
      <c r="C27" s="8">
        <v>2045027</v>
      </c>
      <c r="D27" s="8">
        <v>1293238</v>
      </c>
      <c r="E27" s="8">
        <v>681229</v>
      </c>
      <c r="F27" s="8">
        <v>715642</v>
      </c>
      <c r="G27" s="8">
        <v>219791</v>
      </c>
      <c r="H27" s="8">
        <v>78999</v>
      </c>
      <c r="I27" s="8">
        <v>125549</v>
      </c>
      <c r="J27" s="8">
        <v>7882728</v>
      </c>
      <c r="K27" s="8">
        <v>2741259</v>
      </c>
      <c r="L27" s="8">
        <v>2075041</v>
      </c>
      <c r="M27" s="8">
        <v>1277980</v>
      </c>
      <c r="N27" s="8">
        <v>689968</v>
      </c>
      <c r="O27" s="8">
        <v>702922</v>
      </c>
      <c r="P27" s="8">
        <v>223037</v>
      </c>
      <c r="Q27" s="8">
        <v>69537</v>
      </c>
      <c r="R27" s="8">
        <v>125840</v>
      </c>
      <c r="S27" s="8">
        <v>7905584</v>
      </c>
      <c r="T27" s="8">
        <v>5464512</v>
      </c>
      <c r="U27" s="8">
        <v>4120068</v>
      </c>
      <c r="V27" s="8">
        <v>2571218</v>
      </c>
      <c r="W27" s="8">
        <v>1371197</v>
      </c>
      <c r="X27" s="8">
        <v>1418564</v>
      </c>
      <c r="Y27" s="8">
        <v>442828</v>
      </c>
      <c r="Z27" s="8">
        <v>148536</v>
      </c>
      <c r="AA27" s="8">
        <v>251389</v>
      </c>
      <c r="AB27" s="8">
        <v>15788312</v>
      </c>
    </row>
    <row r="28" spans="1:28" x14ac:dyDescent="0.15">
      <c r="A28" s="9">
        <v>31291</v>
      </c>
      <c r="B28" s="8">
        <v>2730142</v>
      </c>
      <c r="C28" s="8">
        <v>2050054</v>
      </c>
      <c r="D28" s="8">
        <v>1299387</v>
      </c>
      <c r="E28" s="8">
        <v>682400</v>
      </c>
      <c r="F28" s="8">
        <v>720116</v>
      </c>
      <c r="G28" s="8">
        <v>220148</v>
      </c>
      <c r="H28" s="8">
        <v>80020</v>
      </c>
      <c r="I28" s="8">
        <v>126699</v>
      </c>
      <c r="J28" s="8">
        <v>7908966</v>
      </c>
      <c r="K28" s="8">
        <v>2748112</v>
      </c>
      <c r="L28" s="8">
        <v>2079742</v>
      </c>
      <c r="M28" s="8">
        <v>1283981</v>
      </c>
      <c r="N28" s="8">
        <v>690924</v>
      </c>
      <c r="O28" s="8">
        <v>707254</v>
      </c>
      <c r="P28" s="8">
        <v>223400</v>
      </c>
      <c r="Q28" s="8">
        <v>70576</v>
      </c>
      <c r="R28" s="8">
        <v>126747</v>
      </c>
      <c r="S28" s="8">
        <v>7930736</v>
      </c>
      <c r="T28" s="8">
        <v>5478254</v>
      </c>
      <c r="U28" s="8">
        <v>4129796</v>
      </c>
      <c r="V28" s="8">
        <v>2583368</v>
      </c>
      <c r="W28" s="8">
        <v>1373324</v>
      </c>
      <c r="X28" s="8">
        <v>1427370</v>
      </c>
      <c r="Y28" s="8">
        <v>443548</v>
      </c>
      <c r="Z28" s="8">
        <v>150596</v>
      </c>
      <c r="AA28" s="8">
        <v>253446</v>
      </c>
      <c r="AB28" s="8">
        <v>15839702</v>
      </c>
    </row>
    <row r="29" spans="1:28" x14ac:dyDescent="0.15">
      <c r="A29" s="9">
        <v>31382</v>
      </c>
      <c r="B29" s="8">
        <v>2739325</v>
      </c>
      <c r="C29" s="8">
        <v>2055418</v>
      </c>
      <c r="D29" s="8">
        <v>1306321</v>
      </c>
      <c r="E29" s="8">
        <v>684416</v>
      </c>
      <c r="F29" s="8">
        <v>724952</v>
      </c>
      <c r="G29" s="8">
        <v>220701</v>
      </c>
      <c r="H29" s="8">
        <v>80913</v>
      </c>
      <c r="I29" s="8">
        <v>127987</v>
      </c>
      <c r="J29" s="8">
        <v>7940033</v>
      </c>
      <c r="K29" s="8">
        <v>2757142</v>
      </c>
      <c r="L29" s="8">
        <v>2085003</v>
      </c>
      <c r="M29" s="8">
        <v>1290779</v>
      </c>
      <c r="N29" s="8">
        <v>692422</v>
      </c>
      <c r="O29" s="8">
        <v>711948</v>
      </c>
      <c r="P29" s="8">
        <v>223875</v>
      </c>
      <c r="Q29" s="8">
        <v>71443</v>
      </c>
      <c r="R29" s="8">
        <v>127921</v>
      </c>
      <c r="S29" s="8">
        <v>7960533</v>
      </c>
      <c r="T29" s="8">
        <v>5496467</v>
      </c>
      <c r="U29" s="8">
        <v>4140421</v>
      </c>
      <c r="V29" s="8">
        <v>2597100</v>
      </c>
      <c r="W29" s="8">
        <v>1376838</v>
      </c>
      <c r="X29" s="8">
        <v>1436900</v>
      </c>
      <c r="Y29" s="8">
        <v>444576</v>
      </c>
      <c r="Z29" s="8">
        <v>152356</v>
      </c>
      <c r="AA29" s="8">
        <v>255908</v>
      </c>
      <c r="AB29" s="8">
        <v>15900566</v>
      </c>
    </row>
    <row r="30" spans="1:28" x14ac:dyDescent="0.15">
      <c r="A30" s="9">
        <v>31472</v>
      </c>
      <c r="B30" s="8">
        <v>2749467</v>
      </c>
      <c r="C30" s="8">
        <v>2060732</v>
      </c>
      <c r="D30" s="8">
        <v>1313071</v>
      </c>
      <c r="E30" s="8">
        <v>686394</v>
      </c>
      <c r="F30" s="8">
        <v>730127</v>
      </c>
      <c r="G30" s="8">
        <v>221259</v>
      </c>
      <c r="H30" s="8">
        <v>81347</v>
      </c>
      <c r="I30" s="8">
        <v>128724</v>
      </c>
      <c r="J30" s="8">
        <v>7971121</v>
      </c>
      <c r="K30" s="8">
        <v>2766910</v>
      </c>
      <c r="L30" s="8">
        <v>2090321</v>
      </c>
      <c r="M30" s="8">
        <v>1297134</v>
      </c>
      <c r="N30" s="8">
        <v>693923</v>
      </c>
      <c r="O30" s="8">
        <v>717127</v>
      </c>
      <c r="P30" s="8">
        <v>224464</v>
      </c>
      <c r="Q30" s="8">
        <v>71937</v>
      </c>
      <c r="R30" s="8">
        <v>128561</v>
      </c>
      <c r="S30" s="8">
        <v>7990377</v>
      </c>
      <c r="T30" s="8">
        <v>5516377</v>
      </c>
      <c r="U30" s="8">
        <v>4151053</v>
      </c>
      <c r="V30" s="8">
        <v>2610205</v>
      </c>
      <c r="W30" s="8">
        <v>1380317</v>
      </c>
      <c r="X30" s="8">
        <v>1447254</v>
      </c>
      <c r="Y30" s="8">
        <v>445723</v>
      </c>
      <c r="Z30" s="8">
        <v>153284</v>
      </c>
      <c r="AA30" s="8">
        <v>257285</v>
      </c>
      <c r="AB30" s="8">
        <v>15961498</v>
      </c>
    </row>
    <row r="31" spans="1:28" x14ac:dyDescent="0.15">
      <c r="A31" s="9">
        <v>31564</v>
      </c>
      <c r="B31" s="8">
        <v>2756990</v>
      </c>
      <c r="C31" s="8">
        <v>2065739</v>
      </c>
      <c r="D31" s="8">
        <v>1320568</v>
      </c>
      <c r="E31" s="8">
        <v>687764</v>
      </c>
      <c r="F31" s="8">
        <v>736131</v>
      </c>
      <c r="G31" s="8">
        <v>221659</v>
      </c>
      <c r="H31" s="8">
        <v>81720</v>
      </c>
      <c r="I31" s="8">
        <v>129616</v>
      </c>
      <c r="J31" s="8">
        <v>8000187</v>
      </c>
      <c r="K31" s="8">
        <v>2774536</v>
      </c>
      <c r="L31" s="8">
        <v>2095117</v>
      </c>
      <c r="M31" s="8">
        <v>1304027</v>
      </c>
      <c r="N31" s="8">
        <v>694786</v>
      </c>
      <c r="O31" s="8">
        <v>722888</v>
      </c>
      <c r="P31" s="8">
        <v>224814</v>
      </c>
      <c r="Q31" s="8">
        <v>72701</v>
      </c>
      <c r="R31" s="8">
        <v>129294</v>
      </c>
      <c r="S31" s="8">
        <v>8018163</v>
      </c>
      <c r="T31" s="8">
        <v>5531526</v>
      </c>
      <c r="U31" s="8">
        <v>4160856</v>
      </c>
      <c r="V31" s="8">
        <v>2624595</v>
      </c>
      <c r="W31" s="8">
        <v>1382550</v>
      </c>
      <c r="X31" s="8">
        <v>1459019</v>
      </c>
      <c r="Y31" s="8">
        <v>446473</v>
      </c>
      <c r="Z31" s="8">
        <v>154421</v>
      </c>
      <c r="AA31" s="8">
        <v>258910</v>
      </c>
      <c r="AB31" s="8">
        <v>16018350</v>
      </c>
    </row>
    <row r="32" spans="1:28" x14ac:dyDescent="0.15">
      <c r="A32" s="9">
        <v>31656</v>
      </c>
      <c r="B32" s="8">
        <v>2765810</v>
      </c>
      <c r="C32" s="8">
        <v>2071040</v>
      </c>
      <c r="D32" s="8">
        <v>1326147</v>
      </c>
      <c r="E32" s="8">
        <v>688837</v>
      </c>
      <c r="F32" s="8">
        <v>740678</v>
      </c>
      <c r="G32" s="8">
        <v>222075</v>
      </c>
      <c r="H32" s="8">
        <v>82317</v>
      </c>
      <c r="I32" s="8">
        <v>130373</v>
      </c>
      <c r="J32" s="8">
        <v>8027277</v>
      </c>
      <c r="K32" s="8">
        <v>2784118</v>
      </c>
      <c r="L32" s="8">
        <v>2100902</v>
      </c>
      <c r="M32" s="8">
        <v>1310330</v>
      </c>
      <c r="N32" s="8">
        <v>696003</v>
      </c>
      <c r="O32" s="8">
        <v>727735</v>
      </c>
      <c r="P32" s="8">
        <v>225250</v>
      </c>
      <c r="Q32" s="8">
        <v>73254</v>
      </c>
      <c r="R32" s="8">
        <v>130172</v>
      </c>
      <c r="S32" s="8">
        <v>8047764</v>
      </c>
      <c r="T32" s="8">
        <v>5549928</v>
      </c>
      <c r="U32" s="8">
        <v>4171942</v>
      </c>
      <c r="V32" s="8">
        <v>2636477</v>
      </c>
      <c r="W32" s="8">
        <v>1384840</v>
      </c>
      <c r="X32" s="8">
        <v>1468413</v>
      </c>
      <c r="Y32" s="8">
        <v>447325</v>
      </c>
      <c r="Z32" s="8">
        <v>155571</v>
      </c>
      <c r="AA32" s="8">
        <v>260545</v>
      </c>
      <c r="AB32" s="8">
        <v>16075041</v>
      </c>
    </row>
    <row r="33" spans="1:28" x14ac:dyDescent="0.15">
      <c r="A33" s="9">
        <v>31747</v>
      </c>
      <c r="B33" s="8">
        <v>2777230</v>
      </c>
      <c r="C33" s="8">
        <v>2076705</v>
      </c>
      <c r="D33" s="8">
        <v>1331718</v>
      </c>
      <c r="E33" s="8">
        <v>689991</v>
      </c>
      <c r="F33" s="8">
        <v>745203</v>
      </c>
      <c r="G33" s="8">
        <v>222486</v>
      </c>
      <c r="H33" s="8">
        <v>82828</v>
      </c>
      <c r="I33" s="8">
        <v>131159</v>
      </c>
      <c r="J33" s="8">
        <v>8057320</v>
      </c>
      <c r="K33" s="8">
        <v>2797021</v>
      </c>
      <c r="L33" s="8">
        <v>2107137</v>
      </c>
      <c r="M33" s="8">
        <v>1317060</v>
      </c>
      <c r="N33" s="8">
        <v>697508</v>
      </c>
      <c r="O33" s="8">
        <v>732195</v>
      </c>
      <c r="P33" s="8">
        <v>225749</v>
      </c>
      <c r="Q33" s="8">
        <v>73750</v>
      </c>
      <c r="R33" s="8">
        <v>131029</v>
      </c>
      <c r="S33" s="8">
        <v>8081449</v>
      </c>
      <c r="T33" s="8">
        <v>5574251</v>
      </c>
      <c r="U33" s="8">
        <v>4183842</v>
      </c>
      <c r="V33" s="8">
        <v>2648778</v>
      </c>
      <c r="W33" s="8">
        <v>1387499</v>
      </c>
      <c r="X33" s="8">
        <v>1477398</v>
      </c>
      <c r="Y33" s="8">
        <v>448235</v>
      </c>
      <c r="Z33" s="8">
        <v>156578</v>
      </c>
      <c r="AA33" s="8">
        <v>262188</v>
      </c>
      <c r="AB33" s="8">
        <v>16138769</v>
      </c>
    </row>
    <row r="34" spans="1:28" x14ac:dyDescent="0.15">
      <c r="A34" s="9">
        <v>31837</v>
      </c>
      <c r="B34" s="8">
        <v>2788076</v>
      </c>
      <c r="C34" s="8">
        <v>2083552</v>
      </c>
      <c r="D34" s="8">
        <v>1338612</v>
      </c>
      <c r="E34" s="8">
        <v>691277</v>
      </c>
      <c r="F34" s="8">
        <v>750002</v>
      </c>
      <c r="G34" s="8">
        <v>222654</v>
      </c>
      <c r="H34" s="8">
        <v>83404</v>
      </c>
      <c r="I34" s="8">
        <v>131810</v>
      </c>
      <c r="J34" s="8">
        <v>8089387</v>
      </c>
      <c r="K34" s="8">
        <v>2808131</v>
      </c>
      <c r="L34" s="8">
        <v>2113862</v>
      </c>
      <c r="M34" s="8">
        <v>1324042</v>
      </c>
      <c r="N34" s="8">
        <v>699159</v>
      </c>
      <c r="O34" s="8">
        <v>736903</v>
      </c>
      <c r="P34" s="8">
        <v>225943</v>
      </c>
      <c r="Q34" s="8">
        <v>74371</v>
      </c>
      <c r="R34" s="8">
        <v>132243</v>
      </c>
      <c r="S34" s="8">
        <v>8114654</v>
      </c>
      <c r="T34" s="8">
        <v>5596207</v>
      </c>
      <c r="U34" s="8">
        <v>4197414</v>
      </c>
      <c r="V34" s="8">
        <v>2662654</v>
      </c>
      <c r="W34" s="8">
        <v>1390436</v>
      </c>
      <c r="X34" s="8">
        <v>1486905</v>
      </c>
      <c r="Y34" s="8">
        <v>448597</v>
      </c>
      <c r="Z34" s="8">
        <v>157775</v>
      </c>
      <c r="AA34" s="8">
        <v>264053</v>
      </c>
      <c r="AB34" s="8">
        <v>16204041</v>
      </c>
    </row>
    <row r="35" spans="1:28" x14ac:dyDescent="0.15">
      <c r="A35" s="9">
        <v>31929</v>
      </c>
      <c r="B35" s="8">
        <v>2798066</v>
      </c>
      <c r="C35" s="8">
        <v>2089786</v>
      </c>
      <c r="D35" s="8">
        <v>1344029</v>
      </c>
      <c r="E35" s="8">
        <v>692398</v>
      </c>
      <c r="F35" s="8">
        <v>754718</v>
      </c>
      <c r="G35" s="8">
        <v>222879</v>
      </c>
      <c r="H35" s="8">
        <v>83652</v>
      </c>
      <c r="I35" s="8">
        <v>132727</v>
      </c>
      <c r="J35" s="8">
        <v>8118255</v>
      </c>
      <c r="K35" s="8">
        <v>2818670</v>
      </c>
      <c r="L35" s="8">
        <v>2120325</v>
      </c>
      <c r="M35" s="8">
        <v>1331078</v>
      </c>
      <c r="N35" s="8">
        <v>700366</v>
      </c>
      <c r="O35" s="8">
        <v>741530</v>
      </c>
      <c r="P35" s="8">
        <v>226347</v>
      </c>
      <c r="Q35" s="8">
        <v>74553</v>
      </c>
      <c r="R35" s="8">
        <v>132750</v>
      </c>
      <c r="S35" s="8">
        <v>8145619</v>
      </c>
      <c r="T35" s="8">
        <v>5616736</v>
      </c>
      <c r="U35" s="8">
        <v>4210111</v>
      </c>
      <c r="V35" s="8">
        <v>2675107</v>
      </c>
      <c r="W35" s="8">
        <v>1392764</v>
      </c>
      <c r="X35" s="8">
        <v>1496248</v>
      </c>
      <c r="Y35" s="8">
        <v>449226</v>
      </c>
      <c r="Z35" s="8">
        <v>158205</v>
      </c>
      <c r="AA35" s="8">
        <v>265477</v>
      </c>
      <c r="AB35" s="8">
        <v>16263874</v>
      </c>
    </row>
    <row r="36" spans="1:28" x14ac:dyDescent="0.15">
      <c r="A36" s="9">
        <v>32021</v>
      </c>
      <c r="B36" s="8">
        <v>2809476</v>
      </c>
      <c r="C36" s="8">
        <v>2096699</v>
      </c>
      <c r="D36" s="8">
        <v>1350401</v>
      </c>
      <c r="E36" s="8">
        <v>693788</v>
      </c>
      <c r="F36" s="8">
        <v>759148</v>
      </c>
      <c r="G36" s="8">
        <v>222931</v>
      </c>
      <c r="H36" s="8">
        <v>84037</v>
      </c>
      <c r="I36" s="8">
        <v>133629</v>
      </c>
      <c r="J36" s="8">
        <v>8150109</v>
      </c>
      <c r="K36" s="8">
        <v>2830423</v>
      </c>
      <c r="L36" s="8">
        <v>2127008</v>
      </c>
      <c r="M36" s="8">
        <v>1337728</v>
      </c>
      <c r="N36" s="8">
        <v>702159</v>
      </c>
      <c r="O36" s="8">
        <v>746146</v>
      </c>
      <c r="P36" s="8">
        <v>226442</v>
      </c>
      <c r="Q36" s="8">
        <v>75105</v>
      </c>
      <c r="R36" s="8">
        <v>133746</v>
      </c>
      <c r="S36" s="8">
        <v>8178757</v>
      </c>
      <c r="T36" s="8">
        <v>5639899</v>
      </c>
      <c r="U36" s="8">
        <v>4223707</v>
      </c>
      <c r="V36" s="8">
        <v>2688129</v>
      </c>
      <c r="W36" s="8">
        <v>1395947</v>
      </c>
      <c r="X36" s="8">
        <v>1505294</v>
      </c>
      <c r="Y36" s="8">
        <v>449373</v>
      </c>
      <c r="Z36" s="8">
        <v>159142</v>
      </c>
      <c r="AA36" s="8">
        <v>267375</v>
      </c>
      <c r="AB36" s="8">
        <v>16328866</v>
      </c>
    </row>
    <row r="37" spans="1:28" x14ac:dyDescent="0.15">
      <c r="A37" s="9">
        <v>32112</v>
      </c>
      <c r="B37" s="8">
        <v>2822255</v>
      </c>
      <c r="C37" s="8">
        <v>2102763</v>
      </c>
      <c r="D37" s="8">
        <v>1357083</v>
      </c>
      <c r="E37" s="8">
        <v>694962</v>
      </c>
      <c r="F37" s="8">
        <v>763238</v>
      </c>
      <c r="G37" s="8">
        <v>223099</v>
      </c>
      <c r="H37" s="8">
        <v>84054</v>
      </c>
      <c r="I37" s="8">
        <v>134292</v>
      </c>
      <c r="J37" s="8">
        <v>8181746</v>
      </c>
      <c r="K37" s="8">
        <v>2843964</v>
      </c>
      <c r="L37" s="8">
        <v>2132182</v>
      </c>
      <c r="M37" s="8">
        <v>1346433</v>
      </c>
      <c r="N37" s="8">
        <v>703997</v>
      </c>
      <c r="O37" s="8">
        <v>750117</v>
      </c>
      <c r="P37" s="8">
        <v>226721</v>
      </c>
      <c r="Q37" s="8">
        <v>74986</v>
      </c>
      <c r="R37" s="8">
        <v>134495</v>
      </c>
      <c r="S37" s="8">
        <v>8212895</v>
      </c>
      <c r="T37" s="8">
        <v>5666219</v>
      </c>
      <c r="U37" s="8">
        <v>4234945</v>
      </c>
      <c r="V37" s="8">
        <v>2703516</v>
      </c>
      <c r="W37" s="8">
        <v>1398959</v>
      </c>
      <c r="X37" s="8">
        <v>1513355</v>
      </c>
      <c r="Y37" s="8">
        <v>449820</v>
      </c>
      <c r="Z37" s="8">
        <v>159040</v>
      </c>
      <c r="AA37" s="8">
        <v>268787</v>
      </c>
      <c r="AB37" s="8">
        <v>16394641</v>
      </c>
    </row>
    <row r="38" spans="1:28" x14ac:dyDescent="0.15">
      <c r="A38" s="9">
        <v>32203</v>
      </c>
      <c r="B38" s="8">
        <v>2834126</v>
      </c>
      <c r="C38" s="8">
        <v>2110504</v>
      </c>
      <c r="D38" s="8">
        <v>1366402</v>
      </c>
      <c r="E38" s="8">
        <v>696477</v>
      </c>
      <c r="F38" s="8">
        <v>769499</v>
      </c>
      <c r="G38" s="8">
        <v>223496</v>
      </c>
      <c r="H38" s="8">
        <v>83921</v>
      </c>
      <c r="I38" s="8">
        <v>135308</v>
      </c>
      <c r="J38" s="8">
        <v>8219733</v>
      </c>
      <c r="K38" s="8">
        <v>2855271</v>
      </c>
      <c r="L38" s="8">
        <v>2139481</v>
      </c>
      <c r="M38" s="8">
        <v>1357590</v>
      </c>
      <c r="N38" s="8">
        <v>705852</v>
      </c>
      <c r="O38" s="8">
        <v>756077</v>
      </c>
      <c r="P38" s="8">
        <v>227076</v>
      </c>
      <c r="Q38" s="8">
        <v>75038</v>
      </c>
      <c r="R38" s="8">
        <v>135649</v>
      </c>
      <c r="S38" s="8">
        <v>8252034</v>
      </c>
      <c r="T38" s="8">
        <v>5689397</v>
      </c>
      <c r="U38" s="8">
        <v>4249985</v>
      </c>
      <c r="V38" s="8">
        <v>2723992</v>
      </c>
      <c r="W38" s="8">
        <v>1402329</v>
      </c>
      <c r="X38" s="8">
        <v>1525576</v>
      </c>
      <c r="Y38" s="8">
        <v>450572</v>
      </c>
      <c r="Z38" s="8">
        <v>158959</v>
      </c>
      <c r="AA38" s="8">
        <v>270957</v>
      </c>
      <c r="AB38" s="8">
        <v>16471767</v>
      </c>
    </row>
    <row r="39" spans="1:28" x14ac:dyDescent="0.15">
      <c r="A39" s="9">
        <v>32295</v>
      </c>
      <c r="B39" s="8">
        <v>2842852</v>
      </c>
      <c r="C39" s="8">
        <v>2116566</v>
      </c>
      <c r="D39" s="8">
        <v>1374106</v>
      </c>
      <c r="E39" s="8">
        <v>697670</v>
      </c>
      <c r="F39" s="8">
        <v>774200</v>
      </c>
      <c r="G39" s="8">
        <v>223754</v>
      </c>
      <c r="H39" s="8">
        <v>83903</v>
      </c>
      <c r="I39" s="8">
        <v>135894</v>
      </c>
      <c r="J39" s="8">
        <v>8248945</v>
      </c>
      <c r="K39" s="8">
        <v>2864457</v>
      </c>
      <c r="L39" s="8">
        <v>2146003</v>
      </c>
      <c r="M39" s="8">
        <v>1365801</v>
      </c>
      <c r="N39" s="8">
        <v>707239</v>
      </c>
      <c r="O39" s="8">
        <v>760967</v>
      </c>
      <c r="P39" s="8">
        <v>227394</v>
      </c>
      <c r="Q39" s="8">
        <v>75123</v>
      </c>
      <c r="R39" s="8">
        <v>136235</v>
      </c>
      <c r="S39" s="8">
        <v>8283219</v>
      </c>
      <c r="T39" s="8">
        <v>5707309</v>
      </c>
      <c r="U39" s="8">
        <v>4262569</v>
      </c>
      <c r="V39" s="8">
        <v>2739907</v>
      </c>
      <c r="W39" s="8">
        <v>1404909</v>
      </c>
      <c r="X39" s="8">
        <v>1535167</v>
      </c>
      <c r="Y39" s="8">
        <v>451148</v>
      </c>
      <c r="Z39" s="8">
        <v>159026</v>
      </c>
      <c r="AA39" s="8">
        <v>272129</v>
      </c>
      <c r="AB39" s="8">
        <v>16532164</v>
      </c>
    </row>
    <row r="40" spans="1:28" x14ac:dyDescent="0.15">
      <c r="A40" s="9">
        <v>32387</v>
      </c>
      <c r="B40" s="8">
        <v>2854584</v>
      </c>
      <c r="C40" s="8">
        <v>2125227</v>
      </c>
      <c r="D40" s="8">
        <v>1384405</v>
      </c>
      <c r="E40" s="8">
        <v>699519</v>
      </c>
      <c r="F40" s="8">
        <v>780592</v>
      </c>
      <c r="G40" s="8">
        <v>224073</v>
      </c>
      <c r="H40" s="8">
        <v>84241</v>
      </c>
      <c r="I40" s="8">
        <v>136395</v>
      </c>
      <c r="J40" s="8">
        <v>8289036</v>
      </c>
      <c r="K40" s="8">
        <v>2875747</v>
      </c>
      <c r="L40" s="8">
        <v>2155149</v>
      </c>
      <c r="M40" s="8">
        <v>1375984</v>
      </c>
      <c r="N40" s="8">
        <v>709186</v>
      </c>
      <c r="O40" s="8">
        <v>767450</v>
      </c>
      <c r="P40" s="8">
        <v>227832</v>
      </c>
      <c r="Q40" s="8">
        <v>75563</v>
      </c>
      <c r="R40" s="8">
        <v>136692</v>
      </c>
      <c r="S40" s="8">
        <v>8323603</v>
      </c>
      <c r="T40" s="8">
        <v>5730331</v>
      </c>
      <c r="U40" s="8">
        <v>4280376</v>
      </c>
      <c r="V40" s="8">
        <v>2760389</v>
      </c>
      <c r="W40" s="8">
        <v>1408705</v>
      </c>
      <c r="X40" s="8">
        <v>1548042</v>
      </c>
      <c r="Y40" s="8">
        <v>451905</v>
      </c>
      <c r="Z40" s="8">
        <v>159804</v>
      </c>
      <c r="AA40" s="8">
        <v>273087</v>
      </c>
      <c r="AB40" s="8">
        <v>16612639</v>
      </c>
    </row>
    <row r="41" spans="1:28" x14ac:dyDescent="0.15">
      <c r="A41" s="9">
        <v>32478</v>
      </c>
      <c r="B41" s="8">
        <v>2865373</v>
      </c>
      <c r="C41" s="8">
        <v>2132228</v>
      </c>
      <c r="D41" s="8">
        <v>1394568</v>
      </c>
      <c r="E41" s="8">
        <v>701150</v>
      </c>
      <c r="F41" s="8">
        <v>785839</v>
      </c>
      <c r="G41" s="8">
        <v>224486</v>
      </c>
      <c r="H41" s="8">
        <v>84567</v>
      </c>
      <c r="I41" s="8">
        <v>136857</v>
      </c>
      <c r="J41" s="8">
        <v>8325068</v>
      </c>
      <c r="K41" s="8">
        <v>2886881</v>
      </c>
      <c r="L41" s="8">
        <v>2163072</v>
      </c>
      <c r="M41" s="8">
        <v>1386301</v>
      </c>
      <c r="N41" s="8">
        <v>711173</v>
      </c>
      <c r="O41" s="8">
        <v>773075</v>
      </c>
      <c r="P41" s="8">
        <v>228295</v>
      </c>
      <c r="Q41" s="8">
        <v>75969</v>
      </c>
      <c r="R41" s="8">
        <v>137248</v>
      </c>
      <c r="S41" s="8">
        <v>8362014</v>
      </c>
      <c r="T41" s="8">
        <v>5752254</v>
      </c>
      <c r="U41" s="8">
        <v>4295300</v>
      </c>
      <c r="V41" s="8">
        <v>2780869</v>
      </c>
      <c r="W41" s="8">
        <v>1412323</v>
      </c>
      <c r="X41" s="8">
        <v>1558914</v>
      </c>
      <c r="Y41" s="8">
        <v>452781</v>
      </c>
      <c r="Z41" s="8">
        <v>160536</v>
      </c>
      <c r="AA41" s="8">
        <v>274105</v>
      </c>
      <c r="AB41" s="8">
        <v>16687082</v>
      </c>
    </row>
    <row r="42" spans="1:28" x14ac:dyDescent="0.15">
      <c r="A42" s="9">
        <v>32568</v>
      </c>
      <c r="B42" s="8">
        <v>2874052</v>
      </c>
      <c r="C42" s="8">
        <v>2139405</v>
      </c>
      <c r="D42" s="8">
        <v>1407628</v>
      </c>
      <c r="E42" s="8">
        <v>703474</v>
      </c>
      <c r="F42" s="8">
        <v>791196</v>
      </c>
      <c r="G42" s="8">
        <v>225086</v>
      </c>
      <c r="H42" s="8">
        <v>84763</v>
      </c>
      <c r="I42" s="8">
        <v>137758</v>
      </c>
      <c r="J42" s="8">
        <v>8363362</v>
      </c>
      <c r="K42" s="8">
        <v>2895668</v>
      </c>
      <c r="L42" s="8">
        <v>2170573</v>
      </c>
      <c r="M42" s="8">
        <v>1399217</v>
      </c>
      <c r="N42" s="8">
        <v>713464</v>
      </c>
      <c r="O42" s="8">
        <v>778516</v>
      </c>
      <c r="P42" s="8">
        <v>228846</v>
      </c>
      <c r="Q42" s="8">
        <v>76287</v>
      </c>
      <c r="R42" s="8">
        <v>138109</v>
      </c>
      <c r="S42" s="8">
        <v>8400680</v>
      </c>
      <c r="T42" s="8">
        <v>5769720</v>
      </c>
      <c r="U42" s="8">
        <v>4309978</v>
      </c>
      <c r="V42" s="8">
        <v>2806845</v>
      </c>
      <c r="W42" s="8">
        <v>1416938</v>
      </c>
      <c r="X42" s="8">
        <v>1569712</v>
      </c>
      <c r="Y42" s="8">
        <v>453932</v>
      </c>
      <c r="Z42" s="8">
        <v>161050</v>
      </c>
      <c r="AA42" s="8">
        <v>275867</v>
      </c>
      <c r="AB42" s="8">
        <v>16764042</v>
      </c>
    </row>
    <row r="43" spans="1:28" x14ac:dyDescent="0.15">
      <c r="A43" s="9">
        <v>32660</v>
      </c>
      <c r="B43" s="8">
        <v>2876807</v>
      </c>
      <c r="C43" s="8">
        <v>2144305</v>
      </c>
      <c r="D43" s="8">
        <v>1418103</v>
      </c>
      <c r="E43" s="8">
        <v>704437</v>
      </c>
      <c r="F43" s="8">
        <v>795463</v>
      </c>
      <c r="G43" s="8">
        <v>225708</v>
      </c>
      <c r="H43" s="8">
        <v>84745</v>
      </c>
      <c r="I43" s="8">
        <v>138021</v>
      </c>
      <c r="J43" s="8">
        <v>8387589</v>
      </c>
      <c r="K43" s="8">
        <v>2899476</v>
      </c>
      <c r="L43" s="8">
        <v>2175859</v>
      </c>
      <c r="M43" s="8">
        <v>1409534</v>
      </c>
      <c r="N43" s="8">
        <v>714592</v>
      </c>
      <c r="O43" s="8">
        <v>782971</v>
      </c>
      <c r="P43" s="8">
        <v>229550</v>
      </c>
      <c r="Q43" s="8">
        <v>76434</v>
      </c>
      <c r="R43" s="8">
        <v>138411</v>
      </c>
      <c r="S43" s="8">
        <v>8426827</v>
      </c>
      <c r="T43" s="8">
        <v>5776283</v>
      </c>
      <c r="U43" s="8">
        <v>4320164</v>
      </c>
      <c r="V43" s="8">
        <v>2827637</v>
      </c>
      <c r="W43" s="8">
        <v>1419029</v>
      </c>
      <c r="X43" s="8">
        <v>1578434</v>
      </c>
      <c r="Y43" s="8">
        <v>455258</v>
      </c>
      <c r="Z43" s="8">
        <v>161179</v>
      </c>
      <c r="AA43" s="8">
        <v>276432</v>
      </c>
      <c r="AB43" s="8">
        <v>16814416</v>
      </c>
    </row>
    <row r="44" spans="1:28" x14ac:dyDescent="0.15">
      <c r="A44" s="9">
        <v>32752</v>
      </c>
      <c r="B44" s="8">
        <v>2881220</v>
      </c>
      <c r="C44" s="8">
        <v>2150768</v>
      </c>
      <c r="D44" s="8">
        <v>1427751</v>
      </c>
      <c r="E44" s="8">
        <v>705623</v>
      </c>
      <c r="F44" s="8">
        <v>800168</v>
      </c>
      <c r="G44" s="8">
        <v>226547</v>
      </c>
      <c r="H44" s="8">
        <v>84958</v>
      </c>
      <c r="I44" s="8">
        <v>138563</v>
      </c>
      <c r="J44" s="8">
        <v>8415598</v>
      </c>
      <c r="K44" s="8">
        <v>2904405</v>
      </c>
      <c r="L44" s="8">
        <v>2182769</v>
      </c>
      <c r="M44" s="8">
        <v>1419294</v>
      </c>
      <c r="N44" s="8">
        <v>716048</v>
      </c>
      <c r="O44" s="8">
        <v>788018</v>
      </c>
      <c r="P44" s="8">
        <v>230283</v>
      </c>
      <c r="Q44" s="8">
        <v>76716</v>
      </c>
      <c r="R44" s="8">
        <v>138907</v>
      </c>
      <c r="S44" s="8">
        <v>8456440</v>
      </c>
      <c r="T44" s="8">
        <v>5785625</v>
      </c>
      <c r="U44" s="8">
        <v>4333537</v>
      </c>
      <c r="V44" s="8">
        <v>2847045</v>
      </c>
      <c r="W44" s="8">
        <v>1421671</v>
      </c>
      <c r="X44" s="8">
        <v>1588186</v>
      </c>
      <c r="Y44" s="8">
        <v>456830</v>
      </c>
      <c r="Z44" s="8">
        <v>161674</v>
      </c>
      <c r="AA44" s="8">
        <v>277470</v>
      </c>
      <c r="AB44" s="8">
        <v>16872038</v>
      </c>
    </row>
    <row r="45" spans="1:28" x14ac:dyDescent="0.15">
      <c r="A45" s="9">
        <v>32843</v>
      </c>
      <c r="B45" s="8">
        <v>2889741</v>
      </c>
      <c r="C45" s="8">
        <v>2157614</v>
      </c>
      <c r="D45" s="8">
        <v>1435984</v>
      </c>
      <c r="E45" s="8">
        <v>707424</v>
      </c>
      <c r="F45" s="8">
        <v>803939</v>
      </c>
      <c r="G45" s="8">
        <v>227368</v>
      </c>
      <c r="H45" s="8">
        <v>85139</v>
      </c>
      <c r="I45" s="8">
        <v>139447</v>
      </c>
      <c r="J45" s="8">
        <v>8446656</v>
      </c>
      <c r="K45" s="8">
        <v>2913338</v>
      </c>
      <c r="L45" s="8">
        <v>2190611</v>
      </c>
      <c r="M45" s="8">
        <v>1428023</v>
      </c>
      <c r="N45" s="8">
        <v>718037</v>
      </c>
      <c r="O45" s="8">
        <v>792286</v>
      </c>
      <c r="P45" s="8">
        <v>231042</v>
      </c>
      <c r="Q45" s="8">
        <v>76958</v>
      </c>
      <c r="R45" s="8">
        <v>139772</v>
      </c>
      <c r="S45" s="8">
        <v>8490067</v>
      </c>
      <c r="T45" s="8">
        <v>5803079</v>
      </c>
      <c r="U45" s="8">
        <v>4348225</v>
      </c>
      <c r="V45" s="8">
        <v>2864007</v>
      </c>
      <c r="W45" s="8">
        <v>1425461</v>
      </c>
      <c r="X45" s="8">
        <v>1596225</v>
      </c>
      <c r="Y45" s="8">
        <v>458410</v>
      </c>
      <c r="Z45" s="8">
        <v>162097</v>
      </c>
      <c r="AA45" s="8">
        <v>279219</v>
      </c>
      <c r="AB45" s="8">
        <v>16936723</v>
      </c>
    </row>
    <row r="46" spans="1:28" x14ac:dyDescent="0.15">
      <c r="A46" s="9">
        <v>32933</v>
      </c>
      <c r="B46" s="8">
        <v>2897622</v>
      </c>
      <c r="C46" s="8">
        <v>2165704</v>
      </c>
      <c r="D46" s="8">
        <v>1446087</v>
      </c>
      <c r="E46" s="8">
        <v>709470</v>
      </c>
      <c r="F46" s="8">
        <v>808851</v>
      </c>
      <c r="G46" s="8">
        <v>228214</v>
      </c>
      <c r="H46" s="8">
        <v>85286</v>
      </c>
      <c r="I46" s="8">
        <v>140251</v>
      </c>
      <c r="J46" s="8">
        <v>8481485</v>
      </c>
      <c r="K46" s="8">
        <v>2920529</v>
      </c>
      <c r="L46" s="8">
        <v>2198844</v>
      </c>
      <c r="M46" s="8">
        <v>1438083</v>
      </c>
      <c r="N46" s="8">
        <v>720071</v>
      </c>
      <c r="O46" s="8">
        <v>797108</v>
      </c>
      <c r="P46" s="8">
        <v>231856</v>
      </c>
      <c r="Q46" s="8">
        <v>77252</v>
      </c>
      <c r="R46" s="8">
        <v>140408</v>
      </c>
      <c r="S46" s="8">
        <v>8524151</v>
      </c>
      <c r="T46" s="8">
        <v>5818151</v>
      </c>
      <c r="U46" s="8">
        <v>4364548</v>
      </c>
      <c r="V46" s="8">
        <v>2884170</v>
      </c>
      <c r="W46" s="8">
        <v>1429541</v>
      </c>
      <c r="X46" s="8">
        <v>1605959</v>
      </c>
      <c r="Y46" s="8">
        <v>460070</v>
      </c>
      <c r="Z46" s="8">
        <v>162538</v>
      </c>
      <c r="AA46" s="8">
        <v>280659</v>
      </c>
      <c r="AB46" s="8">
        <v>17005636</v>
      </c>
    </row>
    <row r="47" spans="1:28" x14ac:dyDescent="0.15">
      <c r="A47" s="9">
        <v>33025</v>
      </c>
      <c r="B47" s="8">
        <v>2905892</v>
      </c>
      <c r="C47" s="8">
        <v>2172635</v>
      </c>
      <c r="D47" s="8">
        <v>1453511</v>
      </c>
      <c r="E47" s="8">
        <v>710687</v>
      </c>
      <c r="F47" s="8">
        <v>812372</v>
      </c>
      <c r="G47" s="8">
        <v>229256</v>
      </c>
      <c r="H47" s="8">
        <v>85858</v>
      </c>
      <c r="I47" s="8">
        <v>141058</v>
      </c>
      <c r="J47" s="8">
        <v>8511269</v>
      </c>
      <c r="K47" s="8">
        <v>2928129</v>
      </c>
      <c r="L47" s="8">
        <v>2205957</v>
      </c>
      <c r="M47" s="8">
        <v>1445772</v>
      </c>
      <c r="N47" s="8">
        <v>721369</v>
      </c>
      <c r="O47" s="8">
        <v>800677</v>
      </c>
      <c r="P47" s="8">
        <v>232932</v>
      </c>
      <c r="Q47" s="8">
        <v>77870</v>
      </c>
      <c r="R47" s="8">
        <v>141153</v>
      </c>
      <c r="S47" s="8">
        <v>8553859</v>
      </c>
      <c r="T47" s="8">
        <v>5834021</v>
      </c>
      <c r="U47" s="8">
        <v>4378592</v>
      </c>
      <c r="V47" s="8">
        <v>2899283</v>
      </c>
      <c r="W47" s="8">
        <v>1432056</v>
      </c>
      <c r="X47" s="8">
        <v>1613049</v>
      </c>
      <c r="Y47" s="8">
        <v>462188</v>
      </c>
      <c r="Z47" s="8">
        <v>163728</v>
      </c>
      <c r="AA47" s="8">
        <v>282211</v>
      </c>
      <c r="AB47" s="8">
        <v>17065128</v>
      </c>
    </row>
    <row r="48" spans="1:28" x14ac:dyDescent="0.15">
      <c r="A48" s="9">
        <v>33117</v>
      </c>
      <c r="B48" s="8">
        <v>2913176</v>
      </c>
      <c r="C48" s="8">
        <v>2178688</v>
      </c>
      <c r="D48" s="8">
        <v>1460487</v>
      </c>
      <c r="E48" s="8">
        <v>712301</v>
      </c>
      <c r="F48" s="8">
        <v>815580</v>
      </c>
      <c r="G48" s="8">
        <v>229873</v>
      </c>
      <c r="H48" s="8">
        <v>86133</v>
      </c>
      <c r="I48" s="8">
        <v>141820</v>
      </c>
      <c r="J48" s="8">
        <v>8538058</v>
      </c>
      <c r="K48" s="8">
        <v>2936358</v>
      </c>
      <c r="L48" s="8">
        <v>2212495</v>
      </c>
      <c r="M48" s="8">
        <v>1453051</v>
      </c>
      <c r="N48" s="8">
        <v>723196</v>
      </c>
      <c r="O48" s="8">
        <v>804268</v>
      </c>
      <c r="P48" s="8">
        <v>233596</v>
      </c>
      <c r="Q48" s="8">
        <v>78259</v>
      </c>
      <c r="R48" s="8">
        <v>141851</v>
      </c>
      <c r="S48" s="8">
        <v>8583074</v>
      </c>
      <c r="T48" s="8">
        <v>5849534</v>
      </c>
      <c r="U48" s="8">
        <v>4391183</v>
      </c>
      <c r="V48" s="8">
        <v>2913538</v>
      </c>
      <c r="W48" s="8">
        <v>1435497</v>
      </c>
      <c r="X48" s="8">
        <v>1619848</v>
      </c>
      <c r="Y48" s="8">
        <v>463469</v>
      </c>
      <c r="Z48" s="8">
        <v>164392</v>
      </c>
      <c r="AA48" s="8">
        <v>283671</v>
      </c>
      <c r="AB48" s="8">
        <v>17121132</v>
      </c>
    </row>
    <row r="49" spans="1:28" x14ac:dyDescent="0.15">
      <c r="A49" s="9">
        <v>33208</v>
      </c>
      <c r="B49" s="8">
        <v>2918868</v>
      </c>
      <c r="C49" s="8">
        <v>2182990</v>
      </c>
      <c r="D49" s="8">
        <v>1468021</v>
      </c>
      <c r="E49" s="8">
        <v>713922</v>
      </c>
      <c r="F49" s="8">
        <v>817518</v>
      </c>
      <c r="G49" s="8">
        <v>230360</v>
      </c>
      <c r="H49" s="8">
        <v>86412</v>
      </c>
      <c r="I49" s="8">
        <v>142442</v>
      </c>
      <c r="J49" s="8">
        <v>8560533</v>
      </c>
      <c r="K49" s="8">
        <v>2943629</v>
      </c>
      <c r="L49" s="8">
        <v>2217717</v>
      </c>
      <c r="M49" s="8">
        <v>1460692</v>
      </c>
      <c r="N49" s="8">
        <v>724960</v>
      </c>
      <c r="O49" s="8">
        <v>806872</v>
      </c>
      <c r="P49" s="8">
        <v>234160</v>
      </c>
      <c r="Q49" s="8">
        <v>78635</v>
      </c>
      <c r="R49" s="8">
        <v>142570</v>
      </c>
      <c r="S49" s="8">
        <v>8609235</v>
      </c>
      <c r="T49" s="8">
        <v>5862497</v>
      </c>
      <c r="U49" s="8">
        <v>4400707</v>
      </c>
      <c r="V49" s="8">
        <v>2928713</v>
      </c>
      <c r="W49" s="8">
        <v>1438882</v>
      </c>
      <c r="X49" s="8">
        <v>1624390</v>
      </c>
      <c r="Y49" s="8">
        <v>464520</v>
      </c>
      <c r="Z49" s="8">
        <v>165047</v>
      </c>
      <c r="AA49" s="8">
        <v>285012</v>
      </c>
      <c r="AB49" s="8">
        <v>17169768</v>
      </c>
    </row>
    <row r="50" spans="1:28" x14ac:dyDescent="0.15">
      <c r="A50" s="9">
        <v>33298</v>
      </c>
      <c r="B50" s="8">
        <v>2929101</v>
      </c>
      <c r="C50" s="8">
        <v>2189007</v>
      </c>
      <c r="D50" s="8">
        <v>1477343</v>
      </c>
      <c r="E50" s="8">
        <v>716158</v>
      </c>
      <c r="F50" s="8">
        <v>820779</v>
      </c>
      <c r="G50" s="8">
        <v>231083</v>
      </c>
      <c r="H50" s="8">
        <v>86497</v>
      </c>
      <c r="I50" s="8">
        <v>143626</v>
      </c>
      <c r="J50" s="8">
        <v>8593594</v>
      </c>
      <c r="K50" s="8">
        <v>2954147</v>
      </c>
      <c r="L50" s="8">
        <v>2224403</v>
      </c>
      <c r="M50" s="8">
        <v>1470169</v>
      </c>
      <c r="N50" s="8">
        <v>727213</v>
      </c>
      <c r="O50" s="8">
        <v>810578</v>
      </c>
      <c r="P50" s="8">
        <v>234787</v>
      </c>
      <c r="Q50" s="8">
        <v>78859</v>
      </c>
      <c r="R50" s="8">
        <v>143674</v>
      </c>
      <c r="S50" s="8">
        <v>8643830</v>
      </c>
      <c r="T50" s="8">
        <v>5883248</v>
      </c>
      <c r="U50" s="8">
        <v>4413410</v>
      </c>
      <c r="V50" s="8">
        <v>2947512</v>
      </c>
      <c r="W50" s="8">
        <v>1443371</v>
      </c>
      <c r="X50" s="8">
        <v>1631357</v>
      </c>
      <c r="Y50" s="8">
        <v>465870</v>
      </c>
      <c r="Z50" s="8">
        <v>165356</v>
      </c>
      <c r="AA50" s="8">
        <v>287300</v>
      </c>
      <c r="AB50" s="8">
        <v>17237424</v>
      </c>
    </row>
    <row r="51" spans="1:28" x14ac:dyDescent="0.15">
      <c r="A51" s="9">
        <v>33390</v>
      </c>
      <c r="B51" s="8">
        <v>2936262</v>
      </c>
      <c r="C51" s="8">
        <v>2192113</v>
      </c>
      <c r="D51" s="8">
        <v>1483751</v>
      </c>
      <c r="E51" s="8">
        <v>717622</v>
      </c>
      <c r="F51" s="8">
        <v>822930</v>
      </c>
      <c r="G51" s="8">
        <v>231466</v>
      </c>
      <c r="H51" s="8">
        <v>86629</v>
      </c>
      <c r="I51" s="8">
        <v>144636</v>
      </c>
      <c r="J51" s="8">
        <v>8615409</v>
      </c>
      <c r="K51" s="8">
        <v>2962469</v>
      </c>
      <c r="L51" s="8">
        <v>2228260</v>
      </c>
      <c r="M51" s="8">
        <v>1477200</v>
      </c>
      <c r="N51" s="8">
        <v>728677</v>
      </c>
      <c r="O51" s="8">
        <v>813137</v>
      </c>
      <c r="P51" s="8">
        <v>235336</v>
      </c>
      <c r="Q51" s="8">
        <v>78864</v>
      </c>
      <c r="R51" s="8">
        <v>144684</v>
      </c>
      <c r="S51" s="8">
        <v>8668627</v>
      </c>
      <c r="T51" s="8">
        <v>5898731</v>
      </c>
      <c r="U51" s="8">
        <v>4420373</v>
      </c>
      <c r="V51" s="8">
        <v>2960951</v>
      </c>
      <c r="W51" s="8">
        <v>1446299</v>
      </c>
      <c r="X51" s="8">
        <v>1636067</v>
      </c>
      <c r="Y51" s="8">
        <v>466802</v>
      </c>
      <c r="Z51" s="8">
        <v>165493</v>
      </c>
      <c r="AA51" s="8">
        <v>289320</v>
      </c>
      <c r="AB51" s="8">
        <v>17284036</v>
      </c>
    </row>
    <row r="52" spans="1:28" x14ac:dyDescent="0.15">
      <c r="A52" s="9">
        <v>33482</v>
      </c>
      <c r="B52" s="8">
        <v>2944740</v>
      </c>
      <c r="C52" s="8">
        <v>2196187</v>
      </c>
      <c r="D52" s="8">
        <v>1491193</v>
      </c>
      <c r="E52" s="8">
        <v>718895</v>
      </c>
      <c r="F52" s="8">
        <v>826148</v>
      </c>
      <c r="G52" s="8">
        <v>231862</v>
      </c>
      <c r="H52" s="8">
        <v>87271</v>
      </c>
      <c r="I52" s="8">
        <v>145179</v>
      </c>
      <c r="J52" s="8">
        <v>8641475</v>
      </c>
      <c r="K52" s="8">
        <v>2971974</v>
      </c>
      <c r="L52" s="8">
        <v>2233222</v>
      </c>
      <c r="M52" s="8">
        <v>1484791</v>
      </c>
      <c r="N52" s="8">
        <v>730142</v>
      </c>
      <c r="O52" s="8">
        <v>816598</v>
      </c>
      <c r="P52" s="8">
        <v>235874</v>
      </c>
      <c r="Q52" s="8">
        <v>79445</v>
      </c>
      <c r="R52" s="8">
        <v>145338</v>
      </c>
      <c r="S52" s="8">
        <v>8697384</v>
      </c>
      <c r="T52" s="8">
        <v>5916714</v>
      </c>
      <c r="U52" s="8">
        <v>4429409</v>
      </c>
      <c r="V52" s="8">
        <v>2975984</v>
      </c>
      <c r="W52" s="8">
        <v>1449037</v>
      </c>
      <c r="X52" s="8">
        <v>1642746</v>
      </c>
      <c r="Y52" s="8">
        <v>467736</v>
      </c>
      <c r="Z52" s="8">
        <v>166716</v>
      </c>
      <c r="AA52" s="8">
        <v>290517</v>
      </c>
      <c r="AB52" s="8">
        <v>17338859</v>
      </c>
    </row>
    <row r="53" spans="1:28" x14ac:dyDescent="0.15">
      <c r="A53" s="9">
        <v>33573</v>
      </c>
      <c r="B53" s="8">
        <v>2949765</v>
      </c>
      <c r="C53" s="8">
        <v>2198227</v>
      </c>
      <c r="D53" s="8">
        <v>1498387</v>
      </c>
      <c r="E53" s="8">
        <v>719693</v>
      </c>
      <c r="F53" s="8">
        <v>828333</v>
      </c>
      <c r="G53" s="8">
        <v>232161</v>
      </c>
      <c r="H53" s="8">
        <v>87447</v>
      </c>
      <c r="I53" s="8">
        <v>145610</v>
      </c>
      <c r="J53" s="8">
        <v>8659623</v>
      </c>
      <c r="K53" s="8">
        <v>2978307</v>
      </c>
      <c r="L53" s="8">
        <v>2236856</v>
      </c>
      <c r="M53" s="8">
        <v>1492054</v>
      </c>
      <c r="N53" s="8">
        <v>731169</v>
      </c>
      <c r="O53" s="8">
        <v>819075</v>
      </c>
      <c r="P53" s="8">
        <v>236388</v>
      </c>
      <c r="Q53" s="8">
        <v>79596</v>
      </c>
      <c r="R53" s="8">
        <v>145913</v>
      </c>
      <c r="S53" s="8">
        <v>8719358</v>
      </c>
      <c r="T53" s="8">
        <v>5928072</v>
      </c>
      <c r="U53" s="8">
        <v>4435083</v>
      </c>
      <c r="V53" s="8">
        <v>2990441</v>
      </c>
      <c r="W53" s="8">
        <v>1450862</v>
      </c>
      <c r="X53" s="8">
        <v>1647408</v>
      </c>
      <c r="Y53" s="8">
        <v>468549</v>
      </c>
      <c r="Z53" s="8">
        <v>167043</v>
      </c>
      <c r="AA53" s="8">
        <v>291523</v>
      </c>
      <c r="AB53" s="8">
        <v>17378981</v>
      </c>
    </row>
    <row r="54" spans="1:28" x14ac:dyDescent="0.15">
      <c r="A54" s="9">
        <v>33664</v>
      </c>
      <c r="B54" s="8">
        <v>2958748</v>
      </c>
      <c r="C54" s="8">
        <v>2203040</v>
      </c>
      <c r="D54" s="8">
        <v>1508395</v>
      </c>
      <c r="E54" s="8">
        <v>721196</v>
      </c>
      <c r="F54" s="8">
        <v>831966</v>
      </c>
      <c r="G54" s="8">
        <v>232555</v>
      </c>
      <c r="H54" s="8">
        <v>88063</v>
      </c>
      <c r="I54" s="8">
        <v>146582</v>
      </c>
      <c r="J54" s="8">
        <v>8690545</v>
      </c>
      <c r="K54" s="8">
        <v>2987638</v>
      </c>
      <c r="L54" s="8">
        <v>2242101</v>
      </c>
      <c r="M54" s="8">
        <v>1501927</v>
      </c>
      <c r="N54" s="8">
        <v>732964</v>
      </c>
      <c r="O54" s="8">
        <v>822278</v>
      </c>
      <c r="P54" s="8">
        <v>236878</v>
      </c>
      <c r="Q54" s="8">
        <v>80054</v>
      </c>
      <c r="R54" s="8">
        <v>146902</v>
      </c>
      <c r="S54" s="8">
        <v>8750742</v>
      </c>
      <c r="T54" s="8">
        <v>5946386</v>
      </c>
      <c r="U54" s="8">
        <v>4445141</v>
      </c>
      <c r="V54" s="8">
        <v>3010322</v>
      </c>
      <c r="W54" s="8">
        <v>1454160</v>
      </c>
      <c r="X54" s="8">
        <v>1654244</v>
      </c>
      <c r="Y54" s="8">
        <v>469433</v>
      </c>
      <c r="Z54" s="8">
        <v>168117</v>
      </c>
      <c r="AA54" s="8">
        <v>293484</v>
      </c>
      <c r="AB54" s="8">
        <v>17441287</v>
      </c>
    </row>
    <row r="55" spans="1:28" x14ac:dyDescent="0.15">
      <c r="A55" s="9">
        <v>33756</v>
      </c>
      <c r="B55" s="8">
        <v>2964164</v>
      </c>
      <c r="C55" s="8">
        <v>2205266</v>
      </c>
      <c r="D55" s="8">
        <v>1514708</v>
      </c>
      <c r="E55" s="8">
        <v>721797</v>
      </c>
      <c r="F55" s="8">
        <v>834093</v>
      </c>
      <c r="G55" s="8">
        <v>232736</v>
      </c>
      <c r="H55" s="8">
        <v>88274</v>
      </c>
      <c r="I55" s="8">
        <v>147218</v>
      </c>
      <c r="J55" s="8">
        <v>8708256</v>
      </c>
      <c r="K55" s="8">
        <v>2993658</v>
      </c>
      <c r="L55" s="8">
        <v>2244951</v>
      </c>
      <c r="M55" s="8">
        <v>1508490</v>
      </c>
      <c r="N55" s="8">
        <v>733645</v>
      </c>
      <c r="O55" s="8">
        <v>824451</v>
      </c>
      <c r="P55" s="8">
        <v>237243</v>
      </c>
      <c r="Q55" s="8">
        <v>80272</v>
      </c>
      <c r="R55" s="8">
        <v>147669</v>
      </c>
      <c r="S55" s="8">
        <v>8770379</v>
      </c>
      <c r="T55" s="8">
        <v>5957822</v>
      </c>
      <c r="U55" s="8">
        <v>4450217</v>
      </c>
      <c r="V55" s="8">
        <v>3023198</v>
      </c>
      <c r="W55" s="8">
        <v>1455442</v>
      </c>
      <c r="X55" s="8">
        <v>1658544</v>
      </c>
      <c r="Y55" s="8">
        <v>469979</v>
      </c>
      <c r="Z55" s="8">
        <v>168546</v>
      </c>
      <c r="AA55" s="8">
        <v>294887</v>
      </c>
      <c r="AB55" s="8">
        <v>17478635</v>
      </c>
    </row>
    <row r="56" spans="1:28" x14ac:dyDescent="0.15">
      <c r="A56" s="9">
        <v>33848</v>
      </c>
      <c r="B56" s="8">
        <v>2970307</v>
      </c>
      <c r="C56" s="8">
        <v>2207071</v>
      </c>
      <c r="D56" s="8">
        <v>1523715</v>
      </c>
      <c r="E56" s="8">
        <v>722048</v>
      </c>
      <c r="F56" s="8">
        <v>837166</v>
      </c>
      <c r="G56" s="8">
        <v>233014</v>
      </c>
      <c r="H56" s="8">
        <v>88581</v>
      </c>
      <c r="I56" s="8">
        <v>147761</v>
      </c>
      <c r="J56" s="8">
        <v>8729663</v>
      </c>
      <c r="K56" s="8">
        <v>3000447</v>
      </c>
      <c r="L56" s="8">
        <v>2247765</v>
      </c>
      <c r="M56" s="8">
        <v>1517434</v>
      </c>
      <c r="N56" s="8">
        <v>734130</v>
      </c>
      <c r="O56" s="8">
        <v>827589</v>
      </c>
      <c r="P56" s="8">
        <v>237429</v>
      </c>
      <c r="Q56" s="8">
        <v>80520</v>
      </c>
      <c r="R56" s="8">
        <v>148326</v>
      </c>
      <c r="S56" s="8">
        <v>8793640</v>
      </c>
      <c r="T56" s="8">
        <v>5970754</v>
      </c>
      <c r="U56" s="8">
        <v>4454836</v>
      </c>
      <c r="V56" s="8">
        <v>3041149</v>
      </c>
      <c r="W56" s="8">
        <v>1456178</v>
      </c>
      <c r="X56" s="8">
        <v>1664755</v>
      </c>
      <c r="Y56" s="8">
        <v>470443</v>
      </c>
      <c r="Z56" s="8">
        <v>169101</v>
      </c>
      <c r="AA56" s="8">
        <v>296087</v>
      </c>
      <c r="AB56" s="8">
        <v>17523303</v>
      </c>
    </row>
    <row r="57" spans="1:28" x14ac:dyDescent="0.15">
      <c r="A57" s="9">
        <v>33939</v>
      </c>
      <c r="B57" s="8">
        <v>2973116</v>
      </c>
      <c r="C57" s="8">
        <v>2207960</v>
      </c>
      <c r="D57" s="8">
        <v>1531688</v>
      </c>
      <c r="E57" s="8">
        <v>722422</v>
      </c>
      <c r="F57" s="8">
        <v>839016</v>
      </c>
      <c r="G57" s="8">
        <v>233344</v>
      </c>
      <c r="H57" s="8">
        <v>89336</v>
      </c>
      <c r="I57" s="8">
        <v>147911</v>
      </c>
      <c r="J57" s="8">
        <v>8744793</v>
      </c>
      <c r="K57" s="8">
        <v>3004707</v>
      </c>
      <c r="L57" s="8">
        <v>2250259</v>
      </c>
      <c r="M57" s="8">
        <v>1525450</v>
      </c>
      <c r="N57" s="8">
        <v>734819</v>
      </c>
      <c r="O57" s="8">
        <v>829499</v>
      </c>
      <c r="P57" s="8">
        <v>237914</v>
      </c>
      <c r="Q57" s="8">
        <v>81084</v>
      </c>
      <c r="R57" s="8">
        <v>148608</v>
      </c>
      <c r="S57" s="8">
        <v>8812340</v>
      </c>
      <c r="T57" s="8">
        <v>5977823</v>
      </c>
      <c r="U57" s="8">
        <v>4458219</v>
      </c>
      <c r="V57" s="8">
        <v>3057138</v>
      </c>
      <c r="W57" s="8">
        <v>1457241</v>
      </c>
      <c r="X57" s="8">
        <v>1668515</v>
      </c>
      <c r="Y57" s="8">
        <v>471258</v>
      </c>
      <c r="Z57" s="8">
        <v>170420</v>
      </c>
      <c r="AA57" s="8">
        <v>296519</v>
      </c>
      <c r="AB57" s="8">
        <v>17557133</v>
      </c>
    </row>
    <row r="58" spans="1:28" x14ac:dyDescent="0.15">
      <c r="A58" s="9">
        <v>34029</v>
      </c>
      <c r="B58" s="8">
        <v>2979175</v>
      </c>
      <c r="C58" s="8">
        <v>2209979</v>
      </c>
      <c r="D58" s="8">
        <v>1544028</v>
      </c>
      <c r="E58" s="8">
        <v>722596</v>
      </c>
      <c r="F58" s="8">
        <v>841892</v>
      </c>
      <c r="G58" s="8">
        <v>233611</v>
      </c>
      <c r="H58" s="8">
        <v>89845</v>
      </c>
      <c r="I58" s="8">
        <v>149254</v>
      </c>
      <c r="J58" s="8">
        <v>8770380</v>
      </c>
      <c r="K58" s="8">
        <v>3011249</v>
      </c>
      <c r="L58" s="8">
        <v>2253286</v>
      </c>
      <c r="M58" s="8">
        <v>1537303</v>
      </c>
      <c r="N58" s="8">
        <v>735299</v>
      </c>
      <c r="O58" s="8">
        <v>832358</v>
      </c>
      <c r="P58" s="8">
        <v>238253</v>
      </c>
      <c r="Q58" s="8">
        <v>81474</v>
      </c>
      <c r="R58" s="8">
        <v>149950</v>
      </c>
      <c r="S58" s="8">
        <v>8839172</v>
      </c>
      <c r="T58" s="8">
        <v>5990424</v>
      </c>
      <c r="U58" s="8">
        <v>4463265</v>
      </c>
      <c r="V58" s="8">
        <v>3081331</v>
      </c>
      <c r="W58" s="8">
        <v>1457895</v>
      </c>
      <c r="X58" s="8">
        <v>1674250</v>
      </c>
      <c r="Y58" s="8">
        <v>471864</v>
      </c>
      <c r="Z58" s="8">
        <v>171319</v>
      </c>
      <c r="AA58" s="8">
        <v>299204</v>
      </c>
      <c r="AB58" s="8">
        <v>17609552</v>
      </c>
    </row>
    <row r="59" spans="1:28" x14ac:dyDescent="0.15">
      <c r="A59" s="9">
        <v>34121</v>
      </c>
      <c r="B59" s="8">
        <v>2981014</v>
      </c>
      <c r="C59" s="8">
        <v>2209272</v>
      </c>
      <c r="D59" s="8">
        <v>1551486</v>
      </c>
      <c r="E59" s="8">
        <v>722836</v>
      </c>
      <c r="F59" s="8">
        <v>844298</v>
      </c>
      <c r="G59" s="8">
        <v>233577</v>
      </c>
      <c r="H59" s="8">
        <v>90069</v>
      </c>
      <c r="I59" s="8">
        <v>149428</v>
      </c>
      <c r="J59" s="8">
        <v>8781980</v>
      </c>
      <c r="K59" s="8">
        <v>3014041</v>
      </c>
      <c r="L59" s="8">
        <v>2253494</v>
      </c>
      <c r="M59" s="8">
        <v>1544699</v>
      </c>
      <c r="N59" s="8">
        <v>735796</v>
      </c>
      <c r="O59" s="8">
        <v>834424</v>
      </c>
      <c r="P59" s="8">
        <v>238410</v>
      </c>
      <c r="Q59" s="8">
        <v>81639</v>
      </c>
      <c r="R59" s="8">
        <v>150325</v>
      </c>
      <c r="S59" s="8">
        <v>8852828</v>
      </c>
      <c r="T59" s="8">
        <v>5995055</v>
      </c>
      <c r="U59" s="8">
        <v>4462766</v>
      </c>
      <c r="V59" s="8">
        <v>3096185</v>
      </c>
      <c r="W59" s="8">
        <v>1458632</v>
      </c>
      <c r="X59" s="8">
        <v>1678722</v>
      </c>
      <c r="Y59" s="8">
        <v>471987</v>
      </c>
      <c r="Z59" s="8">
        <v>171708</v>
      </c>
      <c r="AA59" s="8">
        <v>299753</v>
      </c>
      <c r="AB59" s="8">
        <v>17634808</v>
      </c>
    </row>
    <row r="60" spans="1:28" x14ac:dyDescent="0.15">
      <c r="A60" s="9">
        <v>34213</v>
      </c>
      <c r="B60" s="8">
        <v>2987977</v>
      </c>
      <c r="C60" s="8">
        <v>2209805</v>
      </c>
      <c r="D60" s="8">
        <v>1561312</v>
      </c>
      <c r="E60" s="8">
        <v>723478</v>
      </c>
      <c r="F60" s="8">
        <v>847477</v>
      </c>
      <c r="G60" s="8">
        <v>233850</v>
      </c>
      <c r="H60" s="8">
        <v>90716</v>
      </c>
      <c r="I60" s="8">
        <v>149471</v>
      </c>
      <c r="J60" s="8">
        <v>8805511</v>
      </c>
      <c r="K60" s="8">
        <v>3021682</v>
      </c>
      <c r="L60" s="8">
        <v>2254989</v>
      </c>
      <c r="M60" s="8">
        <v>1554531</v>
      </c>
      <c r="N60" s="8">
        <v>736828</v>
      </c>
      <c r="O60" s="8">
        <v>837495</v>
      </c>
      <c r="P60" s="8">
        <v>238724</v>
      </c>
      <c r="Q60" s="8">
        <v>82168</v>
      </c>
      <c r="R60" s="8">
        <v>150559</v>
      </c>
      <c r="S60" s="8">
        <v>8878202</v>
      </c>
      <c r="T60" s="8">
        <v>6009659</v>
      </c>
      <c r="U60" s="8">
        <v>4464794</v>
      </c>
      <c r="V60" s="8">
        <v>3115843</v>
      </c>
      <c r="W60" s="8">
        <v>1460306</v>
      </c>
      <c r="X60" s="8">
        <v>1684972</v>
      </c>
      <c r="Y60" s="8">
        <v>472574</v>
      </c>
      <c r="Z60" s="8">
        <v>172884</v>
      </c>
      <c r="AA60" s="8">
        <v>300030</v>
      </c>
      <c r="AB60" s="8">
        <v>17683713</v>
      </c>
    </row>
    <row r="61" spans="1:28" x14ac:dyDescent="0.15">
      <c r="A61" s="9">
        <v>34304</v>
      </c>
      <c r="B61" s="8">
        <v>2992409</v>
      </c>
      <c r="C61" s="8">
        <v>2210251</v>
      </c>
      <c r="D61" s="8">
        <v>1568796</v>
      </c>
      <c r="E61" s="8">
        <v>723824</v>
      </c>
      <c r="F61" s="8">
        <v>850115</v>
      </c>
      <c r="G61" s="8">
        <v>234016</v>
      </c>
      <c r="H61" s="8">
        <v>91059</v>
      </c>
      <c r="I61" s="8">
        <v>149582</v>
      </c>
      <c r="J61" s="8">
        <v>8821492</v>
      </c>
      <c r="K61" s="8">
        <v>3027762</v>
      </c>
      <c r="L61" s="8">
        <v>2256487</v>
      </c>
      <c r="M61" s="8">
        <v>1562190</v>
      </c>
      <c r="N61" s="8">
        <v>737278</v>
      </c>
      <c r="O61" s="8">
        <v>840233</v>
      </c>
      <c r="P61" s="8">
        <v>238967</v>
      </c>
      <c r="Q61" s="8">
        <v>82531</v>
      </c>
      <c r="R61" s="8">
        <v>150908</v>
      </c>
      <c r="S61" s="8">
        <v>8897598</v>
      </c>
      <c r="T61" s="8">
        <v>6020171</v>
      </c>
      <c r="U61" s="8">
        <v>4466738</v>
      </c>
      <c r="V61" s="8">
        <v>3130986</v>
      </c>
      <c r="W61" s="8">
        <v>1461102</v>
      </c>
      <c r="X61" s="8">
        <v>1690348</v>
      </c>
      <c r="Y61" s="8">
        <v>472983</v>
      </c>
      <c r="Z61" s="8">
        <v>173590</v>
      </c>
      <c r="AA61" s="8">
        <v>300490</v>
      </c>
      <c r="AB61" s="8">
        <v>17719090</v>
      </c>
    </row>
    <row r="62" spans="1:28" x14ac:dyDescent="0.15">
      <c r="A62" s="9">
        <v>34394</v>
      </c>
      <c r="B62" s="8">
        <v>3000720</v>
      </c>
      <c r="C62" s="8">
        <v>2212247</v>
      </c>
      <c r="D62" s="8">
        <v>1579180</v>
      </c>
      <c r="E62" s="8">
        <v>724377</v>
      </c>
      <c r="F62" s="8">
        <v>854228</v>
      </c>
      <c r="G62" s="8">
        <v>234034</v>
      </c>
      <c r="H62" s="8">
        <v>91453</v>
      </c>
      <c r="I62" s="8">
        <v>150005</v>
      </c>
      <c r="J62" s="8">
        <v>8847706</v>
      </c>
      <c r="K62" s="8">
        <v>3036376</v>
      </c>
      <c r="L62" s="8">
        <v>2258763</v>
      </c>
      <c r="M62" s="8">
        <v>1572185</v>
      </c>
      <c r="N62" s="8">
        <v>738180</v>
      </c>
      <c r="O62" s="8">
        <v>844306</v>
      </c>
      <c r="P62" s="8">
        <v>239109</v>
      </c>
      <c r="Q62" s="8">
        <v>82784</v>
      </c>
      <c r="R62" s="8">
        <v>151408</v>
      </c>
      <c r="S62" s="8">
        <v>8924372</v>
      </c>
      <c r="T62" s="8">
        <v>6037096</v>
      </c>
      <c r="U62" s="8">
        <v>4471010</v>
      </c>
      <c r="V62" s="8">
        <v>3151365</v>
      </c>
      <c r="W62" s="8">
        <v>1462557</v>
      </c>
      <c r="X62" s="8">
        <v>1698534</v>
      </c>
      <c r="Y62" s="8">
        <v>473143</v>
      </c>
      <c r="Z62" s="8">
        <v>174237</v>
      </c>
      <c r="AA62" s="8">
        <v>301413</v>
      </c>
      <c r="AB62" s="8">
        <v>17772078</v>
      </c>
    </row>
    <row r="63" spans="1:28" x14ac:dyDescent="0.15">
      <c r="A63" s="9">
        <v>34486</v>
      </c>
      <c r="B63" s="8">
        <v>3004486</v>
      </c>
      <c r="C63" s="8">
        <v>2212863</v>
      </c>
      <c r="D63" s="8">
        <v>1586714</v>
      </c>
      <c r="E63" s="8">
        <v>724513</v>
      </c>
      <c r="F63" s="8">
        <v>857338</v>
      </c>
      <c r="G63" s="8">
        <v>234162</v>
      </c>
      <c r="H63" s="8">
        <v>91789</v>
      </c>
      <c r="I63" s="8">
        <v>150330</v>
      </c>
      <c r="J63" s="8">
        <v>8863677</v>
      </c>
      <c r="K63" s="8">
        <v>3040333</v>
      </c>
      <c r="L63" s="8">
        <v>2260126</v>
      </c>
      <c r="M63" s="8">
        <v>1579852</v>
      </c>
      <c r="N63" s="8">
        <v>738576</v>
      </c>
      <c r="O63" s="8">
        <v>847311</v>
      </c>
      <c r="P63" s="8">
        <v>239337</v>
      </c>
      <c r="Q63" s="8">
        <v>83119</v>
      </c>
      <c r="R63" s="8">
        <v>151864</v>
      </c>
      <c r="S63" s="8">
        <v>8941791</v>
      </c>
      <c r="T63" s="8">
        <v>6044819</v>
      </c>
      <c r="U63" s="8">
        <v>4472989</v>
      </c>
      <c r="V63" s="8">
        <v>3166566</v>
      </c>
      <c r="W63" s="8">
        <v>1463089</v>
      </c>
      <c r="X63" s="8">
        <v>1704649</v>
      </c>
      <c r="Y63" s="8">
        <v>473499</v>
      </c>
      <c r="Z63" s="8">
        <v>174908</v>
      </c>
      <c r="AA63" s="8">
        <v>302194</v>
      </c>
      <c r="AB63" s="8">
        <v>17805468</v>
      </c>
    </row>
    <row r="64" spans="1:28" x14ac:dyDescent="0.15">
      <c r="A64" s="9">
        <v>34578</v>
      </c>
      <c r="B64" s="8">
        <v>3013654</v>
      </c>
      <c r="C64" s="8">
        <v>2215726</v>
      </c>
      <c r="D64" s="8">
        <v>1595529</v>
      </c>
      <c r="E64" s="8">
        <v>724700</v>
      </c>
      <c r="F64" s="8">
        <v>861813</v>
      </c>
      <c r="G64" s="8">
        <v>234298</v>
      </c>
      <c r="H64" s="8">
        <v>92137</v>
      </c>
      <c r="I64" s="8">
        <v>150773</v>
      </c>
      <c r="J64" s="8">
        <v>8890134</v>
      </c>
      <c r="K64" s="8">
        <v>3049404</v>
      </c>
      <c r="L64" s="8">
        <v>2263652</v>
      </c>
      <c r="M64" s="8">
        <v>1588619</v>
      </c>
      <c r="N64" s="8">
        <v>739014</v>
      </c>
      <c r="O64" s="8">
        <v>851707</v>
      </c>
      <c r="P64" s="8">
        <v>239674</v>
      </c>
      <c r="Q64" s="8">
        <v>83406</v>
      </c>
      <c r="R64" s="8">
        <v>152361</v>
      </c>
      <c r="S64" s="8">
        <v>8969123</v>
      </c>
      <c r="T64" s="8">
        <v>6063058</v>
      </c>
      <c r="U64" s="8">
        <v>4479378</v>
      </c>
      <c r="V64" s="8">
        <v>3184148</v>
      </c>
      <c r="W64" s="8">
        <v>1463714</v>
      </c>
      <c r="X64" s="8">
        <v>1713520</v>
      </c>
      <c r="Y64" s="8">
        <v>473972</v>
      </c>
      <c r="Z64" s="8">
        <v>175543</v>
      </c>
      <c r="AA64" s="8">
        <v>303134</v>
      </c>
      <c r="AB64" s="8">
        <v>17859257</v>
      </c>
    </row>
    <row r="65" spans="1:28" x14ac:dyDescent="0.15">
      <c r="A65" s="9">
        <v>34669</v>
      </c>
      <c r="B65" s="8">
        <v>3017659</v>
      </c>
      <c r="C65" s="8">
        <v>2217157</v>
      </c>
      <c r="D65" s="8">
        <v>1602949</v>
      </c>
      <c r="E65" s="8">
        <v>724614</v>
      </c>
      <c r="F65" s="8">
        <v>864237</v>
      </c>
      <c r="G65" s="8">
        <v>234310</v>
      </c>
      <c r="H65" s="8">
        <v>92782</v>
      </c>
      <c r="I65" s="8">
        <v>150767</v>
      </c>
      <c r="J65" s="8">
        <v>8906001</v>
      </c>
      <c r="K65" s="8">
        <v>3054213</v>
      </c>
      <c r="L65" s="8">
        <v>2266048</v>
      </c>
      <c r="M65" s="8">
        <v>1595928</v>
      </c>
      <c r="N65" s="8">
        <v>739363</v>
      </c>
      <c r="O65" s="8">
        <v>854312</v>
      </c>
      <c r="P65" s="8">
        <v>239766</v>
      </c>
      <c r="Q65" s="8">
        <v>83979</v>
      </c>
      <c r="R65" s="8">
        <v>152522</v>
      </c>
      <c r="S65" s="8">
        <v>8987432</v>
      </c>
      <c r="T65" s="8">
        <v>6071872</v>
      </c>
      <c r="U65" s="8">
        <v>4483205</v>
      </c>
      <c r="V65" s="8">
        <v>3198877</v>
      </c>
      <c r="W65" s="8">
        <v>1463977</v>
      </c>
      <c r="X65" s="8">
        <v>1718549</v>
      </c>
      <c r="Y65" s="8">
        <v>474076</v>
      </c>
      <c r="Z65" s="8">
        <v>176761</v>
      </c>
      <c r="AA65" s="8">
        <v>303289</v>
      </c>
      <c r="AB65" s="8">
        <v>17893433</v>
      </c>
    </row>
    <row r="66" spans="1:28" x14ac:dyDescent="0.15">
      <c r="A66" s="9">
        <v>34759</v>
      </c>
      <c r="B66" s="8">
        <v>3025280</v>
      </c>
      <c r="C66" s="8">
        <v>2220854</v>
      </c>
      <c r="D66" s="8">
        <v>1612864</v>
      </c>
      <c r="E66" s="8">
        <v>724830</v>
      </c>
      <c r="F66" s="8">
        <v>869044</v>
      </c>
      <c r="G66" s="8">
        <v>234462</v>
      </c>
      <c r="H66" s="8">
        <v>93882</v>
      </c>
      <c r="I66" s="8">
        <v>151787</v>
      </c>
      <c r="J66" s="8">
        <v>8934560</v>
      </c>
      <c r="K66" s="8">
        <v>3062630</v>
      </c>
      <c r="L66" s="8">
        <v>2270435</v>
      </c>
      <c r="M66" s="8">
        <v>1605450</v>
      </c>
      <c r="N66" s="8">
        <v>739933</v>
      </c>
      <c r="O66" s="8">
        <v>858863</v>
      </c>
      <c r="P66" s="8">
        <v>239949</v>
      </c>
      <c r="Q66" s="8">
        <v>84810</v>
      </c>
      <c r="R66" s="8">
        <v>153601</v>
      </c>
      <c r="S66" s="8">
        <v>9016990</v>
      </c>
      <c r="T66" s="8">
        <v>6087910</v>
      </c>
      <c r="U66" s="8">
        <v>4491289</v>
      </c>
      <c r="V66" s="8">
        <v>3218314</v>
      </c>
      <c r="W66" s="8">
        <v>1464763</v>
      </c>
      <c r="X66" s="8">
        <v>1727907</v>
      </c>
      <c r="Y66" s="8">
        <v>474411</v>
      </c>
      <c r="Z66" s="8">
        <v>178692</v>
      </c>
      <c r="AA66" s="8">
        <v>305388</v>
      </c>
      <c r="AB66" s="8">
        <v>17951550</v>
      </c>
    </row>
    <row r="67" spans="1:28" x14ac:dyDescent="0.15">
      <c r="A67" s="9">
        <v>34851</v>
      </c>
      <c r="B67" s="8">
        <v>3033790</v>
      </c>
      <c r="C67" s="8">
        <v>2223681</v>
      </c>
      <c r="D67" s="8">
        <v>1622424</v>
      </c>
      <c r="E67" s="8">
        <v>725060</v>
      </c>
      <c r="F67" s="8">
        <v>873114</v>
      </c>
      <c r="G67" s="8">
        <v>234477</v>
      </c>
      <c r="H67" s="8">
        <v>94333</v>
      </c>
      <c r="I67" s="8">
        <v>151968</v>
      </c>
      <c r="J67" s="8">
        <v>8960430</v>
      </c>
      <c r="K67" s="8">
        <v>3071770</v>
      </c>
      <c r="L67" s="8">
        <v>2273979</v>
      </c>
      <c r="M67" s="8">
        <v>1614956</v>
      </c>
      <c r="N67" s="8">
        <v>740280</v>
      </c>
      <c r="O67" s="8">
        <v>862952</v>
      </c>
      <c r="P67" s="8">
        <v>240038</v>
      </c>
      <c r="Q67" s="8">
        <v>85269</v>
      </c>
      <c r="R67" s="8">
        <v>153870</v>
      </c>
      <c r="S67" s="8">
        <v>9044452</v>
      </c>
      <c r="T67" s="8">
        <v>6105560</v>
      </c>
      <c r="U67" s="8">
        <v>4497660</v>
      </c>
      <c r="V67" s="8">
        <v>3237380</v>
      </c>
      <c r="W67" s="8">
        <v>1465340</v>
      </c>
      <c r="X67" s="8">
        <v>1736066</v>
      </c>
      <c r="Y67" s="8">
        <v>474515</v>
      </c>
      <c r="Z67" s="8">
        <v>179602</v>
      </c>
      <c r="AA67" s="8">
        <v>305838</v>
      </c>
      <c r="AB67" s="8">
        <v>18004882</v>
      </c>
    </row>
    <row r="68" spans="1:28" x14ac:dyDescent="0.15">
      <c r="A68" s="9">
        <v>34943</v>
      </c>
      <c r="B68" s="8">
        <v>3042890</v>
      </c>
      <c r="C68" s="8">
        <v>2227492</v>
      </c>
      <c r="D68" s="8">
        <v>1631293</v>
      </c>
      <c r="E68" s="8">
        <v>725252</v>
      </c>
      <c r="F68" s="8">
        <v>877545</v>
      </c>
      <c r="G68" s="8">
        <v>234681</v>
      </c>
      <c r="H68" s="8">
        <v>94961</v>
      </c>
      <c r="I68" s="8">
        <v>152483</v>
      </c>
      <c r="J68" s="8">
        <v>8988201</v>
      </c>
      <c r="K68" s="8">
        <v>3081758</v>
      </c>
      <c r="L68" s="8">
        <v>2278894</v>
      </c>
      <c r="M68" s="8">
        <v>1623824</v>
      </c>
      <c r="N68" s="8">
        <v>740507</v>
      </c>
      <c r="O68" s="8">
        <v>867243</v>
      </c>
      <c r="P68" s="8">
        <v>240260</v>
      </c>
      <c r="Q68" s="8">
        <v>85737</v>
      </c>
      <c r="R68" s="8">
        <v>154397</v>
      </c>
      <c r="S68" s="8">
        <v>9073975</v>
      </c>
      <c r="T68" s="8">
        <v>6124648</v>
      </c>
      <c r="U68" s="8">
        <v>4506386</v>
      </c>
      <c r="V68" s="8">
        <v>3255117</v>
      </c>
      <c r="W68" s="8">
        <v>1465759</v>
      </c>
      <c r="X68" s="8">
        <v>1744788</v>
      </c>
      <c r="Y68" s="8">
        <v>474941</v>
      </c>
      <c r="Z68" s="8">
        <v>180698</v>
      </c>
      <c r="AA68" s="8">
        <v>306880</v>
      </c>
      <c r="AB68" s="8">
        <v>18062176</v>
      </c>
    </row>
    <row r="69" spans="1:28" x14ac:dyDescent="0.15">
      <c r="A69" s="9">
        <v>35034</v>
      </c>
      <c r="B69" s="8">
        <v>3051661</v>
      </c>
      <c r="C69" s="8">
        <v>2232180</v>
      </c>
      <c r="D69" s="8">
        <v>1639626</v>
      </c>
      <c r="E69" s="8">
        <v>725527</v>
      </c>
      <c r="F69" s="8">
        <v>880875</v>
      </c>
      <c r="G69" s="8">
        <v>234726</v>
      </c>
      <c r="H69" s="8">
        <v>96094</v>
      </c>
      <c r="I69" s="8">
        <v>152442</v>
      </c>
      <c r="J69" s="8">
        <v>9014765</v>
      </c>
      <c r="K69" s="8">
        <v>3092310</v>
      </c>
      <c r="L69" s="8">
        <v>2285173</v>
      </c>
      <c r="M69" s="8">
        <v>1632117</v>
      </c>
      <c r="N69" s="8">
        <v>741078</v>
      </c>
      <c r="O69" s="8">
        <v>871058</v>
      </c>
      <c r="P69" s="8">
        <v>240422</v>
      </c>
      <c r="Q69" s="8">
        <v>86735</v>
      </c>
      <c r="R69" s="8">
        <v>154580</v>
      </c>
      <c r="S69" s="8">
        <v>9104851</v>
      </c>
      <c r="T69" s="8">
        <v>6143971</v>
      </c>
      <c r="U69" s="8">
        <v>4517353</v>
      </c>
      <c r="V69" s="8">
        <v>3271743</v>
      </c>
      <c r="W69" s="8">
        <v>1466605</v>
      </c>
      <c r="X69" s="8">
        <v>1751933</v>
      </c>
      <c r="Y69" s="8">
        <v>475148</v>
      </c>
      <c r="Z69" s="8">
        <v>182829</v>
      </c>
      <c r="AA69" s="8">
        <v>307022</v>
      </c>
      <c r="AB69" s="8">
        <v>18119616</v>
      </c>
    </row>
    <row r="70" spans="1:28" x14ac:dyDescent="0.15">
      <c r="A70" s="9">
        <v>35125</v>
      </c>
      <c r="B70" s="8">
        <v>3059051</v>
      </c>
      <c r="C70" s="8">
        <v>2236817</v>
      </c>
      <c r="D70" s="8">
        <v>1648537</v>
      </c>
      <c r="E70" s="8">
        <v>726162</v>
      </c>
      <c r="F70" s="8">
        <v>885124</v>
      </c>
      <c r="G70" s="8">
        <v>234776</v>
      </c>
      <c r="H70" s="8">
        <v>96721</v>
      </c>
      <c r="I70" s="8">
        <v>153130</v>
      </c>
      <c r="J70" s="8">
        <v>9041977</v>
      </c>
      <c r="K70" s="8">
        <v>3100755</v>
      </c>
      <c r="L70" s="8">
        <v>2290756</v>
      </c>
      <c r="M70" s="8">
        <v>1640970</v>
      </c>
      <c r="N70" s="8">
        <v>741781</v>
      </c>
      <c r="O70" s="8">
        <v>875321</v>
      </c>
      <c r="P70" s="8">
        <v>240506</v>
      </c>
      <c r="Q70" s="8">
        <v>87138</v>
      </c>
      <c r="R70" s="8">
        <v>155382</v>
      </c>
      <c r="S70" s="8">
        <v>9134009</v>
      </c>
      <c r="T70" s="8">
        <v>6159806</v>
      </c>
      <c r="U70" s="8">
        <v>4527573</v>
      </c>
      <c r="V70" s="8">
        <v>3289507</v>
      </c>
      <c r="W70" s="8">
        <v>1467943</v>
      </c>
      <c r="X70" s="8">
        <v>1760445</v>
      </c>
      <c r="Y70" s="8">
        <v>475282</v>
      </c>
      <c r="Z70" s="8">
        <v>183859</v>
      </c>
      <c r="AA70" s="8">
        <v>308512</v>
      </c>
      <c r="AB70" s="8">
        <v>18175986</v>
      </c>
    </row>
    <row r="71" spans="1:28" x14ac:dyDescent="0.15">
      <c r="A71" s="9">
        <v>35217</v>
      </c>
      <c r="B71" s="8">
        <v>3066993</v>
      </c>
      <c r="C71" s="8">
        <v>2240199</v>
      </c>
      <c r="D71" s="8">
        <v>1655239</v>
      </c>
      <c r="E71" s="8">
        <v>726586</v>
      </c>
      <c r="F71" s="8">
        <v>889050</v>
      </c>
      <c r="G71" s="8">
        <v>234878</v>
      </c>
      <c r="H71" s="8">
        <v>97071</v>
      </c>
      <c r="I71" s="8">
        <v>153635</v>
      </c>
      <c r="J71" s="8">
        <v>9065324</v>
      </c>
      <c r="K71" s="8">
        <v>3109468</v>
      </c>
      <c r="L71" s="8">
        <v>2294785</v>
      </c>
      <c r="M71" s="8">
        <v>1647953</v>
      </c>
      <c r="N71" s="8">
        <v>742493</v>
      </c>
      <c r="O71" s="8">
        <v>879156</v>
      </c>
      <c r="P71" s="8">
        <v>240727</v>
      </c>
      <c r="Q71" s="8">
        <v>87445</v>
      </c>
      <c r="R71" s="8">
        <v>155994</v>
      </c>
      <c r="S71" s="8">
        <v>9159443</v>
      </c>
      <c r="T71" s="8">
        <v>6176461</v>
      </c>
      <c r="U71" s="8">
        <v>4534984</v>
      </c>
      <c r="V71" s="8">
        <v>3303192</v>
      </c>
      <c r="W71" s="8">
        <v>1469079</v>
      </c>
      <c r="X71" s="8">
        <v>1768206</v>
      </c>
      <c r="Y71" s="8">
        <v>475605</v>
      </c>
      <c r="Z71" s="8">
        <v>184516</v>
      </c>
      <c r="AA71" s="8">
        <v>309629</v>
      </c>
      <c r="AB71" s="8">
        <v>18224767</v>
      </c>
    </row>
    <row r="72" spans="1:28" x14ac:dyDescent="0.15">
      <c r="A72" s="9">
        <v>35309</v>
      </c>
      <c r="B72" s="8">
        <v>3076091</v>
      </c>
      <c r="C72" s="8">
        <v>2244152</v>
      </c>
      <c r="D72" s="8">
        <v>1662307</v>
      </c>
      <c r="E72" s="8">
        <v>727048</v>
      </c>
      <c r="F72" s="8">
        <v>893046</v>
      </c>
      <c r="G72" s="8">
        <v>234926</v>
      </c>
      <c r="H72" s="8">
        <v>98061</v>
      </c>
      <c r="I72" s="8">
        <v>153945</v>
      </c>
      <c r="J72" s="8">
        <v>9091206</v>
      </c>
      <c r="K72" s="8">
        <v>3120160</v>
      </c>
      <c r="L72" s="8">
        <v>2300328</v>
      </c>
      <c r="M72" s="8">
        <v>1656292</v>
      </c>
      <c r="N72" s="8">
        <v>743286</v>
      </c>
      <c r="O72" s="8">
        <v>883408</v>
      </c>
      <c r="P72" s="8">
        <v>240805</v>
      </c>
      <c r="Q72" s="8">
        <v>88168</v>
      </c>
      <c r="R72" s="8">
        <v>156282</v>
      </c>
      <c r="S72" s="8">
        <v>9190117</v>
      </c>
      <c r="T72" s="8">
        <v>6196251</v>
      </c>
      <c r="U72" s="8">
        <v>4544480</v>
      </c>
      <c r="V72" s="8">
        <v>3318599</v>
      </c>
      <c r="W72" s="8">
        <v>1470334</v>
      </c>
      <c r="X72" s="8">
        <v>1776454</v>
      </c>
      <c r="Y72" s="8">
        <v>475731</v>
      </c>
      <c r="Z72" s="8">
        <v>186229</v>
      </c>
      <c r="AA72" s="8">
        <v>310227</v>
      </c>
      <c r="AB72" s="8">
        <v>18281323</v>
      </c>
    </row>
    <row r="73" spans="1:28" x14ac:dyDescent="0.15">
      <c r="A73" s="9">
        <v>35400</v>
      </c>
      <c r="B73" s="8">
        <v>3084364</v>
      </c>
      <c r="C73" s="8">
        <v>2247511</v>
      </c>
      <c r="D73" s="8">
        <v>1667529</v>
      </c>
      <c r="E73" s="8">
        <v>727752</v>
      </c>
      <c r="F73" s="8">
        <v>896354</v>
      </c>
      <c r="G73" s="8">
        <v>234801</v>
      </c>
      <c r="H73" s="8">
        <v>98533</v>
      </c>
      <c r="I73" s="8">
        <v>154125</v>
      </c>
      <c r="J73" s="8">
        <v>9112568</v>
      </c>
      <c r="K73" s="8">
        <v>3130184</v>
      </c>
      <c r="L73" s="8">
        <v>2305393</v>
      </c>
      <c r="M73" s="8">
        <v>1663050</v>
      </c>
      <c r="N73" s="8">
        <v>744245</v>
      </c>
      <c r="O73" s="8">
        <v>887202</v>
      </c>
      <c r="P73" s="8">
        <v>240728</v>
      </c>
      <c r="Q73" s="8">
        <v>88809</v>
      </c>
      <c r="R73" s="8">
        <v>156530</v>
      </c>
      <c r="S73" s="8">
        <v>9217511</v>
      </c>
      <c r="T73" s="8">
        <v>6214548</v>
      </c>
      <c r="U73" s="8">
        <v>4552904</v>
      </c>
      <c r="V73" s="8">
        <v>3330579</v>
      </c>
      <c r="W73" s="8">
        <v>1471997</v>
      </c>
      <c r="X73" s="8">
        <v>1783556</v>
      </c>
      <c r="Y73" s="8">
        <v>475529</v>
      </c>
      <c r="Z73" s="8">
        <v>187342</v>
      </c>
      <c r="AA73" s="8">
        <v>310655</v>
      </c>
      <c r="AB73" s="8">
        <v>18330079</v>
      </c>
    </row>
    <row r="74" spans="1:28" x14ac:dyDescent="0.15">
      <c r="A74" s="9">
        <v>35490</v>
      </c>
      <c r="B74" s="8">
        <v>3094095</v>
      </c>
      <c r="C74" s="8">
        <v>2253101</v>
      </c>
      <c r="D74" s="8">
        <v>1673623</v>
      </c>
      <c r="E74" s="8">
        <v>728987</v>
      </c>
      <c r="F74" s="8">
        <v>901173</v>
      </c>
      <c r="G74" s="8">
        <v>234731</v>
      </c>
      <c r="H74" s="8">
        <v>98932</v>
      </c>
      <c r="I74" s="8">
        <v>154180</v>
      </c>
      <c r="J74" s="8">
        <v>9140391</v>
      </c>
      <c r="K74" s="8">
        <v>3140208</v>
      </c>
      <c r="L74" s="8">
        <v>2312255</v>
      </c>
      <c r="M74" s="8">
        <v>1670154</v>
      </c>
      <c r="N74" s="8">
        <v>745455</v>
      </c>
      <c r="O74" s="8">
        <v>892172</v>
      </c>
      <c r="P74" s="8">
        <v>240713</v>
      </c>
      <c r="Q74" s="8">
        <v>89291</v>
      </c>
      <c r="R74" s="8">
        <v>156730</v>
      </c>
      <c r="S74" s="8">
        <v>9248319</v>
      </c>
      <c r="T74" s="8">
        <v>6234303</v>
      </c>
      <c r="U74" s="8">
        <v>4565356</v>
      </c>
      <c r="V74" s="8">
        <v>3343777</v>
      </c>
      <c r="W74" s="8">
        <v>1474442</v>
      </c>
      <c r="X74" s="8">
        <v>1793345</v>
      </c>
      <c r="Y74" s="8">
        <v>475444</v>
      </c>
      <c r="Z74" s="8">
        <v>188223</v>
      </c>
      <c r="AA74" s="8">
        <v>310910</v>
      </c>
      <c r="AB74" s="8">
        <v>18388710</v>
      </c>
    </row>
    <row r="75" spans="1:28" x14ac:dyDescent="0.15">
      <c r="A75" s="9">
        <v>35582</v>
      </c>
      <c r="B75" s="8">
        <v>3099735</v>
      </c>
      <c r="C75" s="8">
        <v>2254670</v>
      </c>
      <c r="D75" s="8">
        <v>1678969</v>
      </c>
      <c r="E75" s="8">
        <v>729706</v>
      </c>
      <c r="F75" s="8">
        <v>903484</v>
      </c>
      <c r="G75" s="8">
        <v>234449</v>
      </c>
      <c r="H75" s="8">
        <v>99683</v>
      </c>
      <c r="I75" s="8">
        <v>153940</v>
      </c>
      <c r="J75" s="8">
        <v>9156177</v>
      </c>
      <c r="K75" s="8">
        <v>3146532</v>
      </c>
      <c r="L75" s="8">
        <v>2314627</v>
      </c>
      <c r="M75" s="8">
        <v>1676448</v>
      </c>
      <c r="N75" s="8">
        <v>745952</v>
      </c>
      <c r="O75" s="8">
        <v>894857</v>
      </c>
      <c r="P75" s="8">
        <v>240459</v>
      </c>
      <c r="Q75" s="8">
        <v>90072</v>
      </c>
      <c r="R75" s="8">
        <v>156593</v>
      </c>
      <c r="S75" s="8">
        <v>9266860</v>
      </c>
      <c r="T75" s="8">
        <v>6246267</v>
      </c>
      <c r="U75" s="8">
        <v>4569297</v>
      </c>
      <c r="V75" s="8">
        <v>3355417</v>
      </c>
      <c r="W75" s="8">
        <v>1475658</v>
      </c>
      <c r="X75" s="8">
        <v>1798341</v>
      </c>
      <c r="Y75" s="8">
        <v>474908</v>
      </c>
      <c r="Z75" s="8">
        <v>189755</v>
      </c>
      <c r="AA75" s="8">
        <v>310533</v>
      </c>
      <c r="AB75" s="8">
        <v>18423037</v>
      </c>
    </row>
    <row r="76" spans="1:28" x14ac:dyDescent="0.15">
      <c r="A76" s="9">
        <v>35674</v>
      </c>
      <c r="B76" s="8">
        <v>3107087</v>
      </c>
      <c r="C76" s="8">
        <v>2258780</v>
      </c>
      <c r="D76" s="8">
        <v>1685306</v>
      </c>
      <c r="E76" s="8">
        <v>730380</v>
      </c>
      <c r="F76" s="8">
        <v>906478</v>
      </c>
      <c r="G76" s="8">
        <v>234250</v>
      </c>
      <c r="H76" s="8">
        <v>100301</v>
      </c>
      <c r="I76" s="8">
        <v>153902</v>
      </c>
      <c r="J76" s="8">
        <v>9178010</v>
      </c>
      <c r="K76" s="8">
        <v>3153780</v>
      </c>
      <c r="L76" s="8">
        <v>2319395</v>
      </c>
      <c r="M76" s="8">
        <v>1683878</v>
      </c>
      <c r="N76" s="8">
        <v>746991</v>
      </c>
      <c r="O76" s="8">
        <v>898322</v>
      </c>
      <c r="P76" s="8">
        <v>240278</v>
      </c>
      <c r="Q76" s="8">
        <v>90393</v>
      </c>
      <c r="R76" s="8">
        <v>156356</v>
      </c>
      <c r="S76" s="8">
        <v>9290708</v>
      </c>
      <c r="T76" s="8">
        <v>6260867</v>
      </c>
      <c r="U76" s="8">
        <v>4578175</v>
      </c>
      <c r="V76" s="8">
        <v>3369184</v>
      </c>
      <c r="W76" s="8">
        <v>1477371</v>
      </c>
      <c r="X76" s="8">
        <v>1804800</v>
      </c>
      <c r="Y76" s="8">
        <v>474528</v>
      </c>
      <c r="Z76" s="8">
        <v>190694</v>
      </c>
      <c r="AA76" s="8">
        <v>310258</v>
      </c>
      <c r="AB76" s="8">
        <v>18468718</v>
      </c>
    </row>
    <row r="77" spans="1:28" x14ac:dyDescent="0.15">
      <c r="A77" s="9">
        <v>35765</v>
      </c>
      <c r="B77" s="8">
        <v>3113586</v>
      </c>
      <c r="C77" s="8">
        <v>2261807</v>
      </c>
      <c r="D77" s="8">
        <v>1690173</v>
      </c>
      <c r="E77" s="8">
        <v>731108</v>
      </c>
      <c r="F77" s="8">
        <v>909323</v>
      </c>
      <c r="G77" s="8">
        <v>234121</v>
      </c>
      <c r="H77" s="8">
        <v>100542</v>
      </c>
      <c r="I77" s="8">
        <v>153832</v>
      </c>
      <c r="J77" s="8">
        <v>9195994</v>
      </c>
      <c r="K77" s="8">
        <v>3161380</v>
      </c>
      <c r="L77" s="8">
        <v>2324349</v>
      </c>
      <c r="M77" s="8">
        <v>1690221</v>
      </c>
      <c r="N77" s="8">
        <v>747895</v>
      </c>
      <c r="O77" s="8">
        <v>901605</v>
      </c>
      <c r="P77" s="8">
        <v>240094</v>
      </c>
      <c r="Q77" s="8">
        <v>90717</v>
      </c>
      <c r="R77" s="8">
        <v>156449</v>
      </c>
      <c r="S77" s="8">
        <v>9314010</v>
      </c>
      <c r="T77" s="8">
        <v>6274966</v>
      </c>
      <c r="U77" s="8">
        <v>4586156</v>
      </c>
      <c r="V77" s="8">
        <v>3380394</v>
      </c>
      <c r="W77" s="8">
        <v>1479003</v>
      </c>
      <c r="X77" s="8">
        <v>1810928</v>
      </c>
      <c r="Y77" s="8">
        <v>474215</v>
      </c>
      <c r="Z77" s="8">
        <v>191259</v>
      </c>
      <c r="AA77" s="8">
        <v>310281</v>
      </c>
      <c r="AB77" s="8">
        <v>18510004</v>
      </c>
    </row>
    <row r="78" spans="1:28" x14ac:dyDescent="0.15">
      <c r="A78" s="9">
        <v>35855</v>
      </c>
      <c r="B78" s="8">
        <v>3123941</v>
      </c>
      <c r="C78" s="8">
        <v>2269033</v>
      </c>
      <c r="D78" s="8">
        <v>1696416</v>
      </c>
      <c r="E78" s="8">
        <v>732713</v>
      </c>
      <c r="F78" s="8">
        <v>914249</v>
      </c>
      <c r="G78" s="8">
        <v>233960</v>
      </c>
      <c r="H78" s="8">
        <v>100925</v>
      </c>
      <c r="I78" s="8">
        <v>154307</v>
      </c>
      <c r="J78" s="8">
        <v>9227031</v>
      </c>
      <c r="K78" s="8">
        <v>3171319</v>
      </c>
      <c r="L78" s="8">
        <v>2331839</v>
      </c>
      <c r="M78" s="8">
        <v>1697067</v>
      </c>
      <c r="N78" s="8">
        <v>749424</v>
      </c>
      <c r="O78" s="8">
        <v>906563</v>
      </c>
      <c r="P78" s="8">
        <v>240022</v>
      </c>
      <c r="Q78" s="8">
        <v>91136</v>
      </c>
      <c r="R78" s="8">
        <v>156719</v>
      </c>
      <c r="S78" s="8">
        <v>9345385</v>
      </c>
      <c r="T78" s="8">
        <v>6295260</v>
      </c>
      <c r="U78" s="8">
        <v>4600872</v>
      </c>
      <c r="V78" s="8">
        <v>3393483</v>
      </c>
      <c r="W78" s="8">
        <v>1482137</v>
      </c>
      <c r="X78" s="8">
        <v>1820812</v>
      </c>
      <c r="Y78" s="8">
        <v>473982</v>
      </c>
      <c r="Z78" s="8">
        <v>192061</v>
      </c>
      <c r="AA78" s="8">
        <v>311026</v>
      </c>
      <c r="AB78" s="8">
        <v>18572416</v>
      </c>
    </row>
    <row r="79" spans="1:28" x14ac:dyDescent="0.15">
      <c r="A79" s="9">
        <v>35947</v>
      </c>
      <c r="B79" s="8">
        <v>3128919</v>
      </c>
      <c r="C79" s="8">
        <v>2271763</v>
      </c>
      <c r="D79" s="8">
        <v>1701284</v>
      </c>
      <c r="E79" s="8">
        <v>733200</v>
      </c>
      <c r="F79" s="8">
        <v>916920</v>
      </c>
      <c r="G79" s="8">
        <v>233625</v>
      </c>
      <c r="H79" s="8">
        <v>101417</v>
      </c>
      <c r="I79" s="8">
        <v>154547</v>
      </c>
      <c r="J79" s="8">
        <v>9243143</v>
      </c>
      <c r="K79" s="8">
        <v>3176880</v>
      </c>
      <c r="L79" s="8">
        <v>2335207</v>
      </c>
      <c r="M79" s="8">
        <v>1703200</v>
      </c>
      <c r="N79" s="8">
        <v>750070</v>
      </c>
      <c r="O79" s="8">
        <v>909520</v>
      </c>
      <c r="P79" s="8">
        <v>239805</v>
      </c>
      <c r="Q79" s="8">
        <v>91488</v>
      </c>
      <c r="R79" s="8">
        <v>156985</v>
      </c>
      <c r="S79" s="8">
        <v>9364441</v>
      </c>
      <c r="T79" s="8">
        <v>6305799</v>
      </c>
      <c r="U79" s="8">
        <v>4606970</v>
      </c>
      <c r="V79" s="8">
        <v>3404484</v>
      </c>
      <c r="W79" s="8">
        <v>1483270</v>
      </c>
      <c r="X79" s="8">
        <v>1826440</v>
      </c>
      <c r="Y79" s="8">
        <v>473430</v>
      </c>
      <c r="Z79" s="8">
        <v>192905</v>
      </c>
      <c r="AA79" s="8">
        <v>311532</v>
      </c>
      <c r="AB79" s="8">
        <v>18607584</v>
      </c>
    </row>
    <row r="80" spans="1:28" x14ac:dyDescent="0.15">
      <c r="A80" s="9">
        <v>36039</v>
      </c>
      <c r="B80" s="8">
        <v>3137920</v>
      </c>
      <c r="C80" s="8">
        <v>2276529</v>
      </c>
      <c r="D80" s="8">
        <v>1706461</v>
      </c>
      <c r="E80" s="8">
        <v>733759</v>
      </c>
      <c r="F80" s="8">
        <v>920882</v>
      </c>
      <c r="G80" s="8">
        <v>233659</v>
      </c>
      <c r="H80" s="8">
        <v>101853</v>
      </c>
      <c r="I80" s="8">
        <v>154664</v>
      </c>
      <c r="J80" s="8">
        <v>9267185</v>
      </c>
      <c r="K80" s="8">
        <v>3186191</v>
      </c>
      <c r="L80" s="8">
        <v>2340779</v>
      </c>
      <c r="M80" s="8">
        <v>1709615</v>
      </c>
      <c r="N80" s="8">
        <v>750821</v>
      </c>
      <c r="O80" s="8">
        <v>913821</v>
      </c>
      <c r="P80" s="8">
        <v>239771</v>
      </c>
      <c r="Q80" s="8">
        <v>91850</v>
      </c>
      <c r="R80" s="8">
        <v>157068</v>
      </c>
      <c r="S80" s="8">
        <v>9391196</v>
      </c>
      <c r="T80" s="8">
        <v>6324111</v>
      </c>
      <c r="U80" s="8">
        <v>4617308</v>
      </c>
      <c r="V80" s="8">
        <v>3416076</v>
      </c>
      <c r="W80" s="8">
        <v>1484580</v>
      </c>
      <c r="X80" s="8">
        <v>1834703</v>
      </c>
      <c r="Y80" s="8">
        <v>473430</v>
      </c>
      <c r="Z80" s="8">
        <v>193703</v>
      </c>
      <c r="AA80" s="8">
        <v>311732</v>
      </c>
      <c r="AB80" s="8">
        <v>18658381</v>
      </c>
    </row>
    <row r="81" spans="1:28" x14ac:dyDescent="0.15">
      <c r="A81" s="9">
        <v>36130</v>
      </c>
      <c r="B81" s="8">
        <v>3145134</v>
      </c>
      <c r="C81" s="8">
        <v>2281568</v>
      </c>
      <c r="D81" s="8">
        <v>1711755</v>
      </c>
      <c r="E81" s="8">
        <v>734801</v>
      </c>
      <c r="F81" s="8">
        <v>923208</v>
      </c>
      <c r="G81" s="8">
        <v>233581</v>
      </c>
      <c r="H81" s="8">
        <v>102153</v>
      </c>
      <c r="I81" s="8">
        <v>154765</v>
      </c>
      <c r="J81" s="8">
        <v>9288411</v>
      </c>
      <c r="K81" s="8">
        <v>3193656</v>
      </c>
      <c r="L81" s="8">
        <v>2347777</v>
      </c>
      <c r="M81" s="8">
        <v>1715750</v>
      </c>
      <c r="N81" s="8">
        <v>752241</v>
      </c>
      <c r="O81" s="8">
        <v>916870</v>
      </c>
      <c r="P81" s="8">
        <v>239869</v>
      </c>
      <c r="Q81" s="8">
        <v>92237</v>
      </c>
      <c r="R81" s="8">
        <v>157535</v>
      </c>
      <c r="S81" s="8">
        <v>9417209</v>
      </c>
      <c r="T81" s="8">
        <v>6338790</v>
      </c>
      <c r="U81" s="8">
        <v>4629345</v>
      </c>
      <c r="V81" s="8">
        <v>3427505</v>
      </c>
      <c r="W81" s="8">
        <v>1487042</v>
      </c>
      <c r="X81" s="8">
        <v>1840078</v>
      </c>
      <c r="Y81" s="8">
        <v>473450</v>
      </c>
      <c r="Z81" s="8">
        <v>194390</v>
      </c>
      <c r="AA81" s="8">
        <v>312300</v>
      </c>
      <c r="AB81" s="8">
        <v>18705620</v>
      </c>
    </row>
    <row r="82" spans="1:28" x14ac:dyDescent="0.15">
      <c r="A82" s="9">
        <v>36220</v>
      </c>
      <c r="B82" s="8">
        <v>3155835</v>
      </c>
      <c r="C82" s="8">
        <v>2289427</v>
      </c>
      <c r="D82" s="8">
        <v>1718855</v>
      </c>
      <c r="E82" s="8">
        <v>736073</v>
      </c>
      <c r="F82" s="8">
        <v>927395</v>
      </c>
      <c r="G82" s="8">
        <v>233448</v>
      </c>
      <c r="H82" s="8">
        <v>102580</v>
      </c>
      <c r="I82" s="8">
        <v>155398</v>
      </c>
      <c r="J82" s="8">
        <v>9320432</v>
      </c>
      <c r="K82" s="8">
        <v>3204717</v>
      </c>
      <c r="L82" s="8">
        <v>2355725</v>
      </c>
      <c r="M82" s="8">
        <v>1723341</v>
      </c>
      <c r="N82" s="8">
        <v>753656</v>
      </c>
      <c r="O82" s="8">
        <v>920908</v>
      </c>
      <c r="P82" s="8">
        <v>239741</v>
      </c>
      <c r="Q82" s="8">
        <v>92671</v>
      </c>
      <c r="R82" s="8">
        <v>158068</v>
      </c>
      <c r="S82" s="8">
        <v>9450093</v>
      </c>
      <c r="T82" s="8">
        <v>6360552</v>
      </c>
      <c r="U82" s="8">
        <v>4645152</v>
      </c>
      <c r="V82" s="8">
        <v>3442196</v>
      </c>
      <c r="W82" s="8">
        <v>1489729</v>
      </c>
      <c r="X82" s="8">
        <v>1848303</v>
      </c>
      <c r="Y82" s="8">
        <v>473189</v>
      </c>
      <c r="Z82" s="8">
        <v>195251</v>
      </c>
      <c r="AA82" s="8">
        <v>313466</v>
      </c>
      <c r="AB82" s="8">
        <v>18770525</v>
      </c>
    </row>
    <row r="83" spans="1:28" x14ac:dyDescent="0.15">
      <c r="A83" s="9">
        <v>36312</v>
      </c>
      <c r="B83" s="8">
        <v>3163238</v>
      </c>
      <c r="C83" s="8">
        <v>2292656</v>
      </c>
      <c r="D83" s="8">
        <v>1724044</v>
      </c>
      <c r="E83" s="8">
        <v>736713</v>
      </c>
      <c r="F83" s="8">
        <v>930062</v>
      </c>
      <c r="G83" s="8">
        <v>233334</v>
      </c>
      <c r="H83" s="8">
        <v>103046</v>
      </c>
      <c r="I83" s="8">
        <v>155599</v>
      </c>
      <c r="J83" s="8">
        <v>9340109</v>
      </c>
      <c r="K83" s="8">
        <v>3211865</v>
      </c>
      <c r="L83" s="8">
        <v>2359806</v>
      </c>
      <c r="M83" s="8">
        <v>1729892</v>
      </c>
      <c r="N83" s="8">
        <v>754221</v>
      </c>
      <c r="O83" s="8">
        <v>923874</v>
      </c>
      <c r="P83" s="8">
        <v>239696</v>
      </c>
      <c r="Q83" s="8">
        <v>92966</v>
      </c>
      <c r="R83" s="8">
        <v>158572</v>
      </c>
      <c r="S83" s="8">
        <v>9472155</v>
      </c>
      <c r="T83" s="8">
        <v>6375103</v>
      </c>
      <c r="U83" s="8">
        <v>4652462</v>
      </c>
      <c r="V83" s="8">
        <v>3453936</v>
      </c>
      <c r="W83" s="8">
        <v>1490934</v>
      </c>
      <c r="X83" s="8">
        <v>1853936</v>
      </c>
      <c r="Y83" s="8">
        <v>473030</v>
      </c>
      <c r="Z83" s="8">
        <v>196012</v>
      </c>
      <c r="AA83" s="8">
        <v>314171</v>
      </c>
      <c r="AB83" s="8">
        <v>18812264</v>
      </c>
    </row>
    <row r="84" spans="1:28" x14ac:dyDescent="0.15">
      <c r="A84" s="9">
        <v>36404</v>
      </c>
      <c r="B84" s="8">
        <v>3172361</v>
      </c>
      <c r="C84" s="8">
        <v>2299046</v>
      </c>
      <c r="D84" s="8">
        <v>1729619</v>
      </c>
      <c r="E84" s="8">
        <v>737683</v>
      </c>
      <c r="F84" s="8">
        <v>933547</v>
      </c>
      <c r="G84" s="8">
        <v>233383</v>
      </c>
      <c r="H84" s="8">
        <v>103443</v>
      </c>
      <c r="I84" s="8">
        <v>155923</v>
      </c>
      <c r="J84" s="8">
        <v>9366422</v>
      </c>
      <c r="K84" s="8">
        <v>3220739</v>
      </c>
      <c r="L84" s="8">
        <v>2366580</v>
      </c>
      <c r="M84" s="8">
        <v>1736780</v>
      </c>
      <c r="N84" s="8">
        <v>755347</v>
      </c>
      <c r="O84" s="8">
        <v>928486</v>
      </c>
      <c r="P84" s="8">
        <v>239798</v>
      </c>
      <c r="Q84" s="8">
        <v>93364</v>
      </c>
      <c r="R84" s="8">
        <v>158910</v>
      </c>
      <c r="S84" s="8">
        <v>9501258</v>
      </c>
      <c r="T84" s="8">
        <v>6393100</v>
      </c>
      <c r="U84" s="8">
        <v>4665626</v>
      </c>
      <c r="V84" s="8">
        <v>3466399</v>
      </c>
      <c r="W84" s="8">
        <v>1493030</v>
      </c>
      <c r="X84" s="8">
        <v>1862033</v>
      </c>
      <c r="Y84" s="8">
        <v>473181</v>
      </c>
      <c r="Z84" s="8">
        <v>196807</v>
      </c>
      <c r="AA84" s="8">
        <v>314833</v>
      </c>
      <c r="AB84" s="8">
        <v>18867680</v>
      </c>
    </row>
    <row r="85" spans="1:28" x14ac:dyDescent="0.15">
      <c r="A85" s="9">
        <v>36495</v>
      </c>
      <c r="B85" s="8">
        <v>3180554</v>
      </c>
      <c r="C85" s="8">
        <v>2304123</v>
      </c>
      <c r="D85" s="8">
        <v>1736360</v>
      </c>
      <c r="E85" s="8">
        <v>738697</v>
      </c>
      <c r="F85" s="8">
        <v>935454</v>
      </c>
      <c r="G85" s="8">
        <v>233321</v>
      </c>
      <c r="H85" s="8">
        <v>103992</v>
      </c>
      <c r="I85" s="8">
        <v>156148</v>
      </c>
      <c r="J85" s="8">
        <v>9390061</v>
      </c>
      <c r="K85" s="8">
        <v>3229417</v>
      </c>
      <c r="L85" s="8">
        <v>2373458</v>
      </c>
      <c r="M85" s="8">
        <v>1744674</v>
      </c>
      <c r="N85" s="8">
        <v>756521</v>
      </c>
      <c r="O85" s="8">
        <v>930811</v>
      </c>
      <c r="P85" s="8">
        <v>239973</v>
      </c>
      <c r="Q85" s="8">
        <v>93765</v>
      </c>
      <c r="R85" s="8">
        <v>159283</v>
      </c>
      <c r="S85" s="8">
        <v>9529149</v>
      </c>
      <c r="T85" s="8">
        <v>6409971</v>
      </c>
      <c r="U85" s="8">
        <v>4677581</v>
      </c>
      <c r="V85" s="8">
        <v>3481034</v>
      </c>
      <c r="W85" s="8">
        <v>1495218</v>
      </c>
      <c r="X85" s="8">
        <v>1866265</v>
      </c>
      <c r="Y85" s="8">
        <v>473294</v>
      </c>
      <c r="Z85" s="8">
        <v>197757</v>
      </c>
      <c r="AA85" s="8">
        <v>315431</v>
      </c>
      <c r="AB85" s="8">
        <v>18919210</v>
      </c>
    </row>
    <row r="86" spans="1:28" x14ac:dyDescent="0.15">
      <c r="A86" s="9">
        <v>36586</v>
      </c>
      <c r="B86" s="8">
        <v>3191864</v>
      </c>
      <c r="C86" s="8">
        <v>2313086</v>
      </c>
      <c r="D86" s="8">
        <v>1743975</v>
      </c>
      <c r="E86" s="8">
        <v>739568</v>
      </c>
      <c r="F86" s="8">
        <v>939331</v>
      </c>
      <c r="G86" s="8">
        <v>233322</v>
      </c>
      <c r="H86" s="8">
        <v>104200</v>
      </c>
      <c r="I86" s="8">
        <v>156659</v>
      </c>
      <c r="J86" s="8">
        <v>9423409</v>
      </c>
      <c r="K86" s="8">
        <v>3239962</v>
      </c>
      <c r="L86" s="8">
        <v>2382474</v>
      </c>
      <c r="M86" s="8">
        <v>1753172</v>
      </c>
      <c r="N86" s="8">
        <v>757260</v>
      </c>
      <c r="O86" s="8">
        <v>935040</v>
      </c>
      <c r="P86" s="8">
        <v>239981</v>
      </c>
      <c r="Q86" s="8">
        <v>94104</v>
      </c>
      <c r="R86" s="8">
        <v>160072</v>
      </c>
      <c r="S86" s="8">
        <v>9563302</v>
      </c>
      <c r="T86" s="8">
        <v>6431826</v>
      </c>
      <c r="U86" s="8">
        <v>4695560</v>
      </c>
      <c r="V86" s="8">
        <v>3497147</v>
      </c>
      <c r="W86" s="8">
        <v>1496828</v>
      </c>
      <c r="X86" s="8">
        <v>1874371</v>
      </c>
      <c r="Y86" s="8">
        <v>473303</v>
      </c>
      <c r="Z86" s="8">
        <v>198304</v>
      </c>
      <c r="AA86" s="8">
        <v>316731</v>
      </c>
      <c r="AB86" s="8">
        <v>18986711</v>
      </c>
    </row>
    <row r="87" spans="1:28" x14ac:dyDescent="0.15">
      <c r="A87" s="9">
        <v>36678</v>
      </c>
      <c r="B87" s="8">
        <v>3199392</v>
      </c>
      <c r="C87" s="8">
        <v>2317083</v>
      </c>
      <c r="D87" s="8">
        <v>1749554</v>
      </c>
      <c r="E87" s="8">
        <v>740009</v>
      </c>
      <c r="F87" s="8">
        <v>941509</v>
      </c>
      <c r="G87" s="8">
        <v>233229</v>
      </c>
      <c r="H87" s="8">
        <v>104479</v>
      </c>
      <c r="I87" s="8">
        <v>156815</v>
      </c>
      <c r="J87" s="8">
        <v>9443465</v>
      </c>
      <c r="K87" s="8">
        <v>3247166</v>
      </c>
      <c r="L87" s="8">
        <v>2386982</v>
      </c>
      <c r="M87" s="8">
        <v>1759904</v>
      </c>
      <c r="N87" s="8">
        <v>757494</v>
      </c>
      <c r="O87" s="8">
        <v>937584</v>
      </c>
      <c r="P87" s="8">
        <v>239894</v>
      </c>
      <c r="Q87" s="8">
        <v>94670</v>
      </c>
      <c r="R87" s="8">
        <v>160420</v>
      </c>
      <c r="S87" s="8">
        <v>9585337</v>
      </c>
      <c r="T87" s="8">
        <v>6446558</v>
      </c>
      <c r="U87" s="8">
        <v>4704065</v>
      </c>
      <c r="V87" s="8">
        <v>3509458</v>
      </c>
      <c r="W87" s="8">
        <v>1497503</v>
      </c>
      <c r="X87" s="8">
        <v>1879093</v>
      </c>
      <c r="Y87" s="8">
        <v>473123</v>
      </c>
      <c r="Z87" s="8">
        <v>199149</v>
      </c>
      <c r="AA87" s="8">
        <v>317235</v>
      </c>
      <c r="AB87" s="8">
        <v>19028802</v>
      </c>
    </row>
    <row r="88" spans="1:28" x14ac:dyDescent="0.15">
      <c r="A88" s="9">
        <v>36770</v>
      </c>
      <c r="B88" s="8">
        <v>3209563</v>
      </c>
      <c r="C88" s="8">
        <v>2323973</v>
      </c>
      <c r="D88" s="8">
        <v>1755949</v>
      </c>
      <c r="E88" s="8">
        <v>740818</v>
      </c>
      <c r="F88" s="8">
        <v>944729</v>
      </c>
      <c r="G88" s="8">
        <v>233119</v>
      </c>
      <c r="H88" s="8">
        <v>104771</v>
      </c>
      <c r="I88" s="8">
        <v>157195</v>
      </c>
      <c r="J88" s="8">
        <v>9471495</v>
      </c>
      <c r="K88" s="8">
        <v>3256051</v>
      </c>
      <c r="L88" s="8">
        <v>2394463</v>
      </c>
      <c r="M88" s="8">
        <v>1767497</v>
      </c>
      <c r="N88" s="8">
        <v>758116</v>
      </c>
      <c r="O88" s="8">
        <v>941355</v>
      </c>
      <c r="P88" s="8">
        <v>239916</v>
      </c>
      <c r="Q88" s="8">
        <v>95045</v>
      </c>
      <c r="R88" s="8">
        <v>160884</v>
      </c>
      <c r="S88" s="8">
        <v>9614545</v>
      </c>
      <c r="T88" s="8">
        <v>6465614</v>
      </c>
      <c r="U88" s="8">
        <v>4718436</v>
      </c>
      <c r="V88" s="8">
        <v>3523446</v>
      </c>
      <c r="W88" s="8">
        <v>1498934</v>
      </c>
      <c r="X88" s="8">
        <v>1886084</v>
      </c>
      <c r="Y88" s="8">
        <v>473035</v>
      </c>
      <c r="Z88" s="8">
        <v>199816</v>
      </c>
      <c r="AA88" s="8">
        <v>318079</v>
      </c>
      <c r="AB88" s="8">
        <v>19086040</v>
      </c>
    </row>
    <row r="89" spans="1:28" x14ac:dyDescent="0.15">
      <c r="A89" s="9">
        <v>36861</v>
      </c>
      <c r="B89" s="8">
        <v>3218964</v>
      </c>
      <c r="C89" s="8">
        <v>2329779</v>
      </c>
      <c r="D89" s="8">
        <v>1762325</v>
      </c>
      <c r="E89" s="8">
        <v>741358</v>
      </c>
      <c r="F89" s="8">
        <v>947617</v>
      </c>
      <c r="G89" s="8">
        <v>233190</v>
      </c>
      <c r="H89" s="8">
        <v>104802</v>
      </c>
      <c r="I89" s="8">
        <v>157515</v>
      </c>
      <c r="J89" s="8">
        <v>9496927</v>
      </c>
      <c r="K89" s="8">
        <v>3266117</v>
      </c>
      <c r="L89" s="8">
        <v>2401076</v>
      </c>
      <c r="M89" s="8">
        <v>1775345</v>
      </c>
      <c r="N89" s="8">
        <v>758771</v>
      </c>
      <c r="O89" s="8">
        <v>944914</v>
      </c>
      <c r="P89" s="8">
        <v>240010</v>
      </c>
      <c r="Q89" s="8">
        <v>95243</v>
      </c>
      <c r="R89" s="8">
        <v>161426</v>
      </c>
      <c r="S89" s="8">
        <v>9644109</v>
      </c>
      <c r="T89" s="8">
        <v>6485081</v>
      </c>
      <c r="U89" s="8">
        <v>4730855</v>
      </c>
      <c r="V89" s="8">
        <v>3537670</v>
      </c>
      <c r="W89" s="8">
        <v>1500129</v>
      </c>
      <c r="X89" s="8">
        <v>1892531</v>
      </c>
      <c r="Y89" s="8">
        <v>473200</v>
      </c>
      <c r="Z89" s="8">
        <v>200045</v>
      </c>
      <c r="AA89" s="8">
        <v>318941</v>
      </c>
      <c r="AB89" s="8">
        <v>19141036</v>
      </c>
    </row>
    <row r="90" spans="1:28" x14ac:dyDescent="0.15">
      <c r="A90" s="9">
        <v>36951</v>
      </c>
      <c r="B90" s="8">
        <v>3233305</v>
      </c>
      <c r="C90" s="8">
        <v>2341511</v>
      </c>
      <c r="D90" s="8">
        <v>1771031</v>
      </c>
      <c r="E90" s="8">
        <v>742543</v>
      </c>
      <c r="F90" s="8">
        <v>951846</v>
      </c>
      <c r="G90" s="8">
        <v>233395</v>
      </c>
      <c r="H90" s="8">
        <v>105137</v>
      </c>
      <c r="I90" s="8">
        <v>158271</v>
      </c>
      <c r="J90" s="8">
        <v>9538413</v>
      </c>
      <c r="K90" s="8">
        <v>3280539</v>
      </c>
      <c r="L90" s="8">
        <v>2412214</v>
      </c>
      <c r="M90" s="8">
        <v>1785435</v>
      </c>
      <c r="N90" s="8">
        <v>759756</v>
      </c>
      <c r="O90" s="8">
        <v>949449</v>
      </c>
      <c r="P90" s="8">
        <v>240267</v>
      </c>
      <c r="Q90" s="8">
        <v>95652</v>
      </c>
      <c r="R90" s="8">
        <v>162255</v>
      </c>
      <c r="S90" s="8">
        <v>9686768</v>
      </c>
      <c r="T90" s="8">
        <v>6513844</v>
      </c>
      <c r="U90" s="8">
        <v>4753725</v>
      </c>
      <c r="V90" s="8">
        <v>3556466</v>
      </c>
      <c r="W90" s="8">
        <v>1502299</v>
      </c>
      <c r="X90" s="8">
        <v>1901295</v>
      </c>
      <c r="Y90" s="8">
        <v>473662</v>
      </c>
      <c r="Z90" s="8">
        <v>200789</v>
      </c>
      <c r="AA90" s="8">
        <v>320526</v>
      </c>
      <c r="AB90" s="8">
        <v>19225181</v>
      </c>
    </row>
    <row r="91" spans="1:28" x14ac:dyDescent="0.15">
      <c r="A91" s="9">
        <v>37043</v>
      </c>
      <c r="B91" s="8">
        <v>3241835</v>
      </c>
      <c r="C91" s="8">
        <v>2345980</v>
      </c>
      <c r="D91" s="8">
        <v>1777785</v>
      </c>
      <c r="E91" s="8">
        <v>743153</v>
      </c>
      <c r="F91" s="8">
        <v>954089</v>
      </c>
      <c r="G91" s="8">
        <v>233388</v>
      </c>
      <c r="H91" s="8">
        <v>105554</v>
      </c>
      <c r="I91" s="8">
        <v>158666</v>
      </c>
      <c r="J91" s="8">
        <v>9561826</v>
      </c>
      <c r="K91" s="8">
        <v>3288514</v>
      </c>
      <c r="L91" s="8">
        <v>2417635</v>
      </c>
      <c r="M91" s="8">
        <v>1793684</v>
      </c>
      <c r="N91" s="8">
        <v>760308</v>
      </c>
      <c r="O91" s="8">
        <v>952185</v>
      </c>
      <c r="P91" s="8">
        <v>240280</v>
      </c>
      <c r="Q91" s="8">
        <v>96189</v>
      </c>
      <c r="R91" s="8">
        <v>162872</v>
      </c>
      <c r="S91" s="8">
        <v>9712875</v>
      </c>
      <c r="T91" s="8">
        <v>6530349</v>
      </c>
      <c r="U91" s="8">
        <v>4763615</v>
      </c>
      <c r="V91" s="8">
        <v>3571469</v>
      </c>
      <c r="W91" s="8">
        <v>1503461</v>
      </c>
      <c r="X91" s="8">
        <v>1906274</v>
      </c>
      <c r="Y91" s="8">
        <v>473668</v>
      </c>
      <c r="Z91" s="8">
        <v>201743</v>
      </c>
      <c r="AA91" s="8">
        <v>321538</v>
      </c>
      <c r="AB91" s="8">
        <v>19274701</v>
      </c>
    </row>
    <row r="92" spans="1:28" x14ac:dyDescent="0.15">
      <c r="A92" s="9">
        <v>37135</v>
      </c>
      <c r="B92" s="8">
        <v>3248935</v>
      </c>
      <c r="C92" s="8">
        <v>2352599</v>
      </c>
      <c r="D92" s="8">
        <v>1787726</v>
      </c>
      <c r="E92" s="8">
        <v>743876</v>
      </c>
      <c r="F92" s="8">
        <v>957202</v>
      </c>
      <c r="G92" s="8">
        <v>233336</v>
      </c>
      <c r="H92" s="8">
        <v>105858</v>
      </c>
      <c r="I92" s="8">
        <v>158862</v>
      </c>
      <c r="J92" s="8">
        <v>9589747</v>
      </c>
      <c r="K92" s="8">
        <v>3295956</v>
      </c>
      <c r="L92" s="8">
        <v>2423453</v>
      </c>
      <c r="M92" s="8">
        <v>1803243</v>
      </c>
      <c r="N92" s="8">
        <v>761116</v>
      </c>
      <c r="O92" s="8">
        <v>955012</v>
      </c>
      <c r="P92" s="8">
        <v>240194</v>
      </c>
      <c r="Q92" s="8">
        <v>96137</v>
      </c>
      <c r="R92" s="8">
        <v>163080</v>
      </c>
      <c r="S92" s="8">
        <v>9739360</v>
      </c>
      <c r="T92" s="8">
        <v>6544891</v>
      </c>
      <c r="U92" s="8">
        <v>4776052</v>
      </c>
      <c r="V92" s="8">
        <v>3590969</v>
      </c>
      <c r="W92" s="8">
        <v>1504992</v>
      </c>
      <c r="X92" s="8">
        <v>1912214</v>
      </c>
      <c r="Y92" s="8">
        <v>473530</v>
      </c>
      <c r="Z92" s="8">
        <v>201995</v>
      </c>
      <c r="AA92" s="8">
        <v>321942</v>
      </c>
      <c r="AB92" s="8">
        <v>19329107</v>
      </c>
    </row>
    <row r="93" spans="1:28" x14ac:dyDescent="0.15">
      <c r="A93" s="9">
        <v>37226</v>
      </c>
      <c r="B93" s="8">
        <v>3254898</v>
      </c>
      <c r="C93" s="8">
        <v>2359524</v>
      </c>
      <c r="D93" s="8">
        <v>1798645</v>
      </c>
      <c r="E93" s="8">
        <v>745132</v>
      </c>
      <c r="F93" s="8">
        <v>960276</v>
      </c>
      <c r="G93" s="8">
        <v>233538</v>
      </c>
      <c r="H93" s="8">
        <v>105795</v>
      </c>
      <c r="I93" s="8">
        <v>159280</v>
      </c>
      <c r="J93" s="8">
        <v>9618412</v>
      </c>
      <c r="K93" s="8">
        <v>3303586</v>
      </c>
      <c r="L93" s="8">
        <v>2430688</v>
      </c>
      <c r="M93" s="8">
        <v>1812558</v>
      </c>
      <c r="N93" s="8">
        <v>762693</v>
      </c>
      <c r="O93" s="8">
        <v>957476</v>
      </c>
      <c r="P93" s="8">
        <v>240352</v>
      </c>
      <c r="Q93" s="8">
        <v>95956</v>
      </c>
      <c r="R93" s="8">
        <v>163594</v>
      </c>
      <c r="S93" s="8">
        <v>9768049</v>
      </c>
      <c r="T93" s="8">
        <v>6558484</v>
      </c>
      <c r="U93" s="8">
        <v>4790212</v>
      </c>
      <c r="V93" s="8">
        <v>3611203</v>
      </c>
      <c r="W93" s="8">
        <v>1507825</v>
      </c>
      <c r="X93" s="8">
        <v>1917752</v>
      </c>
      <c r="Y93" s="8">
        <v>473890</v>
      </c>
      <c r="Z93" s="8">
        <v>201751</v>
      </c>
      <c r="AA93" s="8">
        <v>322874</v>
      </c>
      <c r="AB93" s="8">
        <v>19386461</v>
      </c>
    </row>
    <row r="94" spans="1:28" x14ac:dyDescent="0.15">
      <c r="A94" s="9">
        <v>37316</v>
      </c>
      <c r="B94" s="8">
        <v>3263556</v>
      </c>
      <c r="C94" s="8">
        <v>2369798</v>
      </c>
      <c r="D94" s="8">
        <v>1809156</v>
      </c>
      <c r="E94" s="8">
        <v>746317</v>
      </c>
      <c r="F94" s="8">
        <v>964179</v>
      </c>
      <c r="G94" s="8">
        <v>233731</v>
      </c>
      <c r="H94" s="8">
        <v>105841</v>
      </c>
      <c r="I94" s="8">
        <v>159971</v>
      </c>
      <c r="J94" s="8">
        <v>9653860</v>
      </c>
      <c r="K94" s="8">
        <v>3311740</v>
      </c>
      <c r="L94" s="8">
        <v>2439142</v>
      </c>
      <c r="M94" s="8">
        <v>1822295</v>
      </c>
      <c r="N94" s="8">
        <v>763696</v>
      </c>
      <c r="O94" s="8">
        <v>960756</v>
      </c>
      <c r="P94" s="8">
        <v>240487</v>
      </c>
      <c r="Q94" s="8">
        <v>96039</v>
      </c>
      <c r="R94" s="8">
        <v>164216</v>
      </c>
      <c r="S94" s="8">
        <v>9799490</v>
      </c>
      <c r="T94" s="8">
        <v>6575296</v>
      </c>
      <c r="U94" s="8">
        <v>4808940</v>
      </c>
      <c r="V94" s="8">
        <v>3631451</v>
      </c>
      <c r="W94" s="8">
        <v>1510013</v>
      </c>
      <c r="X94" s="8">
        <v>1924935</v>
      </c>
      <c r="Y94" s="8">
        <v>474218</v>
      </c>
      <c r="Z94" s="8">
        <v>201880</v>
      </c>
      <c r="AA94" s="8">
        <v>324187</v>
      </c>
      <c r="AB94" s="8">
        <v>19453350</v>
      </c>
    </row>
    <row r="95" spans="1:28" x14ac:dyDescent="0.15">
      <c r="A95" s="9">
        <v>37408</v>
      </c>
      <c r="B95" s="8">
        <v>3265784</v>
      </c>
      <c r="C95" s="8">
        <v>2374296</v>
      </c>
      <c r="D95" s="8">
        <v>1820884</v>
      </c>
      <c r="E95" s="8">
        <v>747076</v>
      </c>
      <c r="F95" s="8">
        <v>966393</v>
      </c>
      <c r="G95" s="8">
        <v>233631</v>
      </c>
      <c r="H95" s="8">
        <v>105990</v>
      </c>
      <c r="I95" s="8">
        <v>160138</v>
      </c>
      <c r="J95" s="8">
        <v>9675483</v>
      </c>
      <c r="K95" s="8">
        <v>3315023</v>
      </c>
      <c r="L95" s="8">
        <v>2443478</v>
      </c>
      <c r="M95" s="8">
        <v>1832239</v>
      </c>
      <c r="N95" s="8">
        <v>764491</v>
      </c>
      <c r="O95" s="8">
        <v>962119</v>
      </c>
      <c r="P95" s="8">
        <v>240521</v>
      </c>
      <c r="Q95" s="8">
        <v>96261</v>
      </c>
      <c r="R95" s="8">
        <v>164489</v>
      </c>
      <c r="S95" s="8">
        <v>9819727</v>
      </c>
      <c r="T95" s="8">
        <v>6580807</v>
      </c>
      <c r="U95" s="8">
        <v>4817774</v>
      </c>
      <c r="V95" s="8">
        <v>3653123</v>
      </c>
      <c r="W95" s="8">
        <v>1511567</v>
      </c>
      <c r="X95" s="8">
        <v>1928512</v>
      </c>
      <c r="Y95" s="8">
        <v>474152</v>
      </c>
      <c r="Z95" s="8">
        <v>202251</v>
      </c>
      <c r="AA95" s="8">
        <v>324627</v>
      </c>
      <c r="AB95" s="8">
        <v>19495210</v>
      </c>
    </row>
    <row r="96" spans="1:28" x14ac:dyDescent="0.15">
      <c r="A96" s="9">
        <v>37500</v>
      </c>
      <c r="B96" s="8">
        <v>3270112</v>
      </c>
      <c r="C96" s="8">
        <v>2380962</v>
      </c>
      <c r="D96" s="8">
        <v>1832361</v>
      </c>
      <c r="E96" s="8">
        <v>748107</v>
      </c>
      <c r="F96" s="8">
        <v>968896</v>
      </c>
      <c r="G96" s="8">
        <v>233888</v>
      </c>
      <c r="H96" s="8">
        <v>105917</v>
      </c>
      <c r="I96" s="8">
        <v>160520</v>
      </c>
      <c r="J96" s="8">
        <v>9702034</v>
      </c>
      <c r="K96" s="8">
        <v>3320547</v>
      </c>
      <c r="L96" s="8">
        <v>2449421</v>
      </c>
      <c r="M96" s="8">
        <v>1844509</v>
      </c>
      <c r="N96" s="8">
        <v>765555</v>
      </c>
      <c r="O96" s="8">
        <v>964081</v>
      </c>
      <c r="P96" s="8">
        <v>240738</v>
      </c>
      <c r="Q96" s="8">
        <v>96152</v>
      </c>
      <c r="R96" s="8">
        <v>164735</v>
      </c>
      <c r="S96" s="8">
        <v>9846837</v>
      </c>
      <c r="T96" s="8">
        <v>6590659</v>
      </c>
      <c r="U96" s="8">
        <v>4830383</v>
      </c>
      <c r="V96" s="8">
        <v>3676870</v>
      </c>
      <c r="W96" s="8">
        <v>1513662</v>
      </c>
      <c r="X96" s="8">
        <v>1932977</v>
      </c>
      <c r="Y96" s="8">
        <v>474626</v>
      </c>
      <c r="Z96" s="8">
        <v>202069</v>
      </c>
      <c r="AA96" s="8">
        <v>325255</v>
      </c>
      <c r="AB96" s="8">
        <v>19548871</v>
      </c>
    </row>
    <row r="97" spans="1:28" x14ac:dyDescent="0.15">
      <c r="A97" s="9">
        <v>37591</v>
      </c>
      <c r="B97" s="8">
        <v>3273797</v>
      </c>
      <c r="C97" s="8">
        <v>2388048</v>
      </c>
      <c r="D97" s="8">
        <v>1844415</v>
      </c>
      <c r="E97" s="8">
        <v>748889</v>
      </c>
      <c r="F97" s="8">
        <v>971887</v>
      </c>
      <c r="G97" s="8">
        <v>234542</v>
      </c>
      <c r="H97" s="8">
        <v>105552</v>
      </c>
      <c r="I97" s="8">
        <v>160815</v>
      </c>
      <c r="J97" s="8">
        <v>9729203</v>
      </c>
      <c r="K97" s="8">
        <v>3325644</v>
      </c>
      <c r="L97" s="8">
        <v>2456976</v>
      </c>
      <c r="M97" s="8">
        <v>1856376</v>
      </c>
      <c r="N97" s="8">
        <v>766834</v>
      </c>
      <c r="O97" s="8">
        <v>966723</v>
      </c>
      <c r="P97" s="8">
        <v>241456</v>
      </c>
      <c r="Q97" s="8">
        <v>95997</v>
      </c>
      <c r="R97" s="8">
        <v>165135</v>
      </c>
      <c r="S97" s="8">
        <v>9876238</v>
      </c>
      <c r="T97" s="8">
        <v>6599441</v>
      </c>
      <c r="U97" s="8">
        <v>4845024</v>
      </c>
      <c r="V97" s="8">
        <v>3700791</v>
      </c>
      <c r="W97" s="8">
        <v>1515723</v>
      </c>
      <c r="X97" s="8">
        <v>1938610</v>
      </c>
      <c r="Y97" s="8">
        <v>475998</v>
      </c>
      <c r="Z97" s="8">
        <v>201549</v>
      </c>
      <c r="AA97" s="8">
        <v>325950</v>
      </c>
      <c r="AB97" s="8">
        <v>19605441</v>
      </c>
    </row>
    <row r="98" spans="1:28" x14ac:dyDescent="0.15">
      <c r="A98" s="9">
        <v>37681</v>
      </c>
      <c r="B98" s="8">
        <v>3281607</v>
      </c>
      <c r="C98" s="8">
        <v>2399068</v>
      </c>
      <c r="D98" s="8">
        <v>1855317</v>
      </c>
      <c r="E98" s="8">
        <v>750238</v>
      </c>
      <c r="F98" s="8">
        <v>976431</v>
      </c>
      <c r="G98" s="8">
        <v>235552</v>
      </c>
      <c r="H98" s="8">
        <v>104954</v>
      </c>
      <c r="I98" s="8">
        <v>161392</v>
      </c>
      <c r="J98" s="8">
        <v>9765798</v>
      </c>
      <c r="K98" s="8">
        <v>3334105</v>
      </c>
      <c r="L98" s="8">
        <v>2465146</v>
      </c>
      <c r="M98" s="8">
        <v>1867922</v>
      </c>
      <c r="N98" s="8">
        <v>768332</v>
      </c>
      <c r="O98" s="8">
        <v>970400</v>
      </c>
      <c r="P98" s="8">
        <v>242024</v>
      </c>
      <c r="Q98" s="8">
        <v>96114</v>
      </c>
      <c r="R98" s="8">
        <v>165691</v>
      </c>
      <c r="S98" s="8">
        <v>9910830</v>
      </c>
      <c r="T98" s="8">
        <v>6615712</v>
      </c>
      <c r="U98" s="8">
        <v>4864214</v>
      </c>
      <c r="V98" s="8">
        <v>3723239</v>
      </c>
      <c r="W98" s="8">
        <v>1518570</v>
      </c>
      <c r="X98" s="8">
        <v>1946831</v>
      </c>
      <c r="Y98" s="8">
        <v>477576</v>
      </c>
      <c r="Z98" s="8">
        <v>201068</v>
      </c>
      <c r="AA98" s="8">
        <v>327083</v>
      </c>
      <c r="AB98" s="8">
        <v>19676628</v>
      </c>
    </row>
    <row r="99" spans="1:28" x14ac:dyDescent="0.15">
      <c r="A99" s="9">
        <v>37773</v>
      </c>
      <c r="B99" s="8">
        <v>3283709</v>
      </c>
      <c r="C99" s="8">
        <v>2403965</v>
      </c>
      <c r="D99" s="8">
        <v>1865011</v>
      </c>
      <c r="E99" s="8">
        <v>751160</v>
      </c>
      <c r="F99" s="8">
        <v>979648</v>
      </c>
      <c r="G99" s="8">
        <v>235958</v>
      </c>
      <c r="H99" s="8">
        <v>105340</v>
      </c>
      <c r="I99" s="8">
        <v>161568</v>
      </c>
      <c r="J99" s="8">
        <v>9787597</v>
      </c>
      <c r="K99" s="8">
        <v>3337006</v>
      </c>
      <c r="L99" s="8">
        <v>2469844</v>
      </c>
      <c r="M99" s="8">
        <v>1878110</v>
      </c>
      <c r="N99" s="8">
        <v>769239</v>
      </c>
      <c r="O99" s="8">
        <v>973093</v>
      </c>
      <c r="P99" s="8">
        <v>242576</v>
      </c>
      <c r="Q99" s="8">
        <v>96385</v>
      </c>
      <c r="R99" s="8">
        <v>165789</v>
      </c>
      <c r="S99" s="8">
        <v>9933140</v>
      </c>
      <c r="T99" s="8">
        <v>6620715</v>
      </c>
      <c r="U99" s="8">
        <v>4873809</v>
      </c>
      <c r="V99" s="8">
        <v>3743121</v>
      </c>
      <c r="W99" s="8">
        <v>1520399</v>
      </c>
      <c r="X99" s="8">
        <v>1952741</v>
      </c>
      <c r="Y99" s="8">
        <v>478534</v>
      </c>
      <c r="Z99" s="8">
        <v>201725</v>
      </c>
      <c r="AA99" s="8">
        <v>327357</v>
      </c>
      <c r="AB99" s="8">
        <v>19720737</v>
      </c>
    </row>
    <row r="100" spans="1:28" x14ac:dyDescent="0.15">
      <c r="A100" s="9">
        <v>37865</v>
      </c>
      <c r="B100" s="8">
        <v>3286954</v>
      </c>
      <c r="C100" s="8">
        <v>2411587</v>
      </c>
      <c r="D100" s="8">
        <v>1876549</v>
      </c>
      <c r="E100" s="8">
        <v>752069</v>
      </c>
      <c r="F100" s="8">
        <v>983607</v>
      </c>
      <c r="G100" s="8">
        <v>236548</v>
      </c>
      <c r="H100" s="8">
        <v>105318</v>
      </c>
      <c r="I100" s="8">
        <v>161667</v>
      </c>
      <c r="J100" s="8">
        <v>9815530</v>
      </c>
      <c r="K100" s="8">
        <v>3340584</v>
      </c>
      <c r="L100" s="8">
        <v>2476239</v>
      </c>
      <c r="M100" s="8">
        <v>1888560</v>
      </c>
      <c r="N100" s="8">
        <v>770124</v>
      </c>
      <c r="O100" s="8">
        <v>975823</v>
      </c>
      <c r="P100" s="8">
        <v>243281</v>
      </c>
      <c r="Q100" s="8">
        <v>96463</v>
      </c>
      <c r="R100" s="8">
        <v>165720</v>
      </c>
      <c r="S100" s="8">
        <v>9957899</v>
      </c>
      <c r="T100" s="8">
        <v>6627538</v>
      </c>
      <c r="U100" s="8">
        <v>4887826</v>
      </c>
      <c r="V100" s="8">
        <v>3765109</v>
      </c>
      <c r="W100" s="8">
        <v>1522193</v>
      </c>
      <c r="X100" s="8">
        <v>1959430</v>
      </c>
      <c r="Y100" s="8">
        <v>479829</v>
      </c>
      <c r="Z100" s="8">
        <v>201781</v>
      </c>
      <c r="AA100" s="8">
        <v>327387</v>
      </c>
      <c r="AB100" s="8">
        <v>19773429</v>
      </c>
    </row>
    <row r="101" spans="1:28" x14ac:dyDescent="0.15">
      <c r="A101" s="9">
        <v>37956</v>
      </c>
      <c r="B101" s="8">
        <v>3289793</v>
      </c>
      <c r="C101" s="8">
        <v>2417433</v>
      </c>
      <c r="D101" s="8">
        <v>1888810</v>
      </c>
      <c r="E101" s="8">
        <v>753182</v>
      </c>
      <c r="F101" s="8">
        <v>987320</v>
      </c>
      <c r="G101" s="8">
        <v>237271</v>
      </c>
      <c r="H101" s="8">
        <v>105230</v>
      </c>
      <c r="I101" s="8">
        <v>161786</v>
      </c>
      <c r="J101" s="8">
        <v>9842057</v>
      </c>
      <c r="K101" s="8">
        <v>3344716</v>
      </c>
      <c r="L101" s="8">
        <v>2482743</v>
      </c>
      <c r="M101" s="8">
        <v>1899750</v>
      </c>
      <c r="N101" s="8">
        <v>771545</v>
      </c>
      <c r="O101" s="8">
        <v>978810</v>
      </c>
      <c r="P101" s="8">
        <v>244140</v>
      </c>
      <c r="Q101" s="8">
        <v>96478</v>
      </c>
      <c r="R101" s="8">
        <v>165810</v>
      </c>
      <c r="S101" s="8">
        <v>9985098</v>
      </c>
      <c r="T101" s="8">
        <v>6634509</v>
      </c>
      <c r="U101" s="8">
        <v>4900176</v>
      </c>
      <c r="V101" s="8">
        <v>3788560</v>
      </c>
      <c r="W101" s="8">
        <v>1524727</v>
      </c>
      <c r="X101" s="8">
        <v>1966130</v>
      </c>
      <c r="Y101" s="8">
        <v>481411</v>
      </c>
      <c r="Z101" s="8">
        <v>201708</v>
      </c>
      <c r="AA101" s="8">
        <v>327596</v>
      </c>
      <c r="AB101" s="8">
        <v>19827155</v>
      </c>
    </row>
    <row r="102" spans="1:28" x14ac:dyDescent="0.15">
      <c r="A102" s="9">
        <v>38047</v>
      </c>
      <c r="B102" s="8">
        <v>3296562</v>
      </c>
      <c r="C102" s="8">
        <v>2427205</v>
      </c>
      <c r="D102" s="8">
        <v>1899888</v>
      </c>
      <c r="E102" s="8">
        <v>754304</v>
      </c>
      <c r="F102" s="8">
        <v>992022</v>
      </c>
      <c r="G102" s="8">
        <v>237982</v>
      </c>
      <c r="H102" s="8">
        <v>105225</v>
      </c>
      <c r="I102" s="8">
        <v>162299</v>
      </c>
      <c r="J102" s="8">
        <v>9876726</v>
      </c>
      <c r="K102" s="8">
        <v>3351718</v>
      </c>
      <c r="L102" s="8">
        <v>2490865</v>
      </c>
      <c r="M102" s="8">
        <v>1911033</v>
      </c>
      <c r="N102" s="8">
        <v>772690</v>
      </c>
      <c r="O102" s="8">
        <v>982123</v>
      </c>
      <c r="P102" s="8">
        <v>244796</v>
      </c>
      <c r="Q102" s="8">
        <v>96784</v>
      </c>
      <c r="R102" s="8">
        <v>166261</v>
      </c>
      <c r="S102" s="8">
        <v>10017379</v>
      </c>
      <c r="T102" s="8">
        <v>6648280</v>
      </c>
      <c r="U102" s="8">
        <v>4918070</v>
      </c>
      <c r="V102" s="8">
        <v>3810921</v>
      </c>
      <c r="W102" s="8">
        <v>1526994</v>
      </c>
      <c r="X102" s="8">
        <v>1974145</v>
      </c>
      <c r="Y102" s="8">
        <v>482778</v>
      </c>
      <c r="Z102" s="8">
        <v>202009</v>
      </c>
      <c r="AA102" s="8">
        <v>328560</v>
      </c>
      <c r="AB102" s="8">
        <v>19894105</v>
      </c>
    </row>
    <row r="103" spans="1:28" x14ac:dyDescent="0.15">
      <c r="A103" s="9">
        <v>38139</v>
      </c>
      <c r="B103" s="8">
        <v>3297397</v>
      </c>
      <c r="C103" s="8">
        <v>2431958</v>
      </c>
      <c r="D103" s="8">
        <v>1909221</v>
      </c>
      <c r="E103" s="8">
        <v>754895</v>
      </c>
      <c r="F103" s="8">
        <v>995080</v>
      </c>
      <c r="G103" s="8">
        <v>238169</v>
      </c>
      <c r="H103" s="8">
        <v>105502</v>
      </c>
      <c r="I103" s="8">
        <v>162487</v>
      </c>
      <c r="J103" s="8">
        <v>9895951</v>
      </c>
      <c r="K103" s="8">
        <v>3353338</v>
      </c>
      <c r="L103" s="8">
        <v>2495191</v>
      </c>
      <c r="M103" s="8">
        <v>1920749</v>
      </c>
      <c r="N103" s="8">
        <v>773294</v>
      </c>
      <c r="O103" s="8">
        <v>984462</v>
      </c>
      <c r="P103" s="8">
        <v>245009</v>
      </c>
      <c r="Q103" s="8">
        <v>97161</v>
      </c>
      <c r="R103" s="8">
        <v>166453</v>
      </c>
      <c r="S103" s="8">
        <v>10036771</v>
      </c>
      <c r="T103" s="8">
        <v>6650735</v>
      </c>
      <c r="U103" s="8">
        <v>4927149</v>
      </c>
      <c r="V103" s="8">
        <v>3829970</v>
      </c>
      <c r="W103" s="8">
        <v>1528189</v>
      </c>
      <c r="X103" s="8">
        <v>1979542</v>
      </c>
      <c r="Y103" s="8">
        <v>483178</v>
      </c>
      <c r="Z103" s="8">
        <v>202663</v>
      </c>
      <c r="AA103" s="8">
        <v>328940</v>
      </c>
      <c r="AB103" s="8">
        <v>19932722</v>
      </c>
    </row>
    <row r="104" spans="1:28" x14ac:dyDescent="0.15">
      <c r="A104" s="9">
        <v>38231</v>
      </c>
      <c r="B104" s="8">
        <v>3301919</v>
      </c>
      <c r="C104" s="8">
        <v>2440687</v>
      </c>
      <c r="D104" s="8">
        <v>1919222</v>
      </c>
      <c r="E104" s="8">
        <v>756117</v>
      </c>
      <c r="F104" s="8">
        <v>998919</v>
      </c>
      <c r="G104" s="8">
        <v>238588</v>
      </c>
      <c r="H104" s="8">
        <v>105959</v>
      </c>
      <c r="I104" s="8">
        <v>162643</v>
      </c>
      <c r="J104" s="8">
        <v>9925307</v>
      </c>
      <c r="K104" s="8">
        <v>3358497</v>
      </c>
      <c r="L104" s="8">
        <v>2502672</v>
      </c>
      <c r="M104" s="8">
        <v>1930630</v>
      </c>
      <c r="N104" s="8">
        <v>774404</v>
      </c>
      <c r="O104" s="8">
        <v>987594</v>
      </c>
      <c r="P104" s="8">
        <v>245407</v>
      </c>
      <c r="Q104" s="8">
        <v>97568</v>
      </c>
      <c r="R104" s="8">
        <v>166488</v>
      </c>
      <c r="S104" s="8">
        <v>10064370</v>
      </c>
      <c r="T104" s="8">
        <v>6660416</v>
      </c>
      <c r="U104" s="8">
        <v>4943359</v>
      </c>
      <c r="V104" s="8">
        <v>3849852</v>
      </c>
      <c r="W104" s="8">
        <v>1530521</v>
      </c>
      <c r="X104" s="8">
        <v>1986513</v>
      </c>
      <c r="Y104" s="8">
        <v>483995</v>
      </c>
      <c r="Z104" s="8">
        <v>203527</v>
      </c>
      <c r="AA104" s="8">
        <v>329131</v>
      </c>
      <c r="AB104" s="8">
        <v>19989677</v>
      </c>
    </row>
    <row r="105" spans="1:28" x14ac:dyDescent="0.15">
      <c r="A105" s="9">
        <v>38322</v>
      </c>
      <c r="B105" s="8">
        <v>3305332</v>
      </c>
      <c r="C105" s="8">
        <v>2447562</v>
      </c>
      <c r="D105" s="8">
        <v>1930447</v>
      </c>
      <c r="E105" s="8">
        <v>757014</v>
      </c>
      <c r="F105" s="8">
        <v>1003236</v>
      </c>
      <c r="G105" s="8">
        <v>239025</v>
      </c>
      <c r="H105" s="8">
        <v>106019</v>
      </c>
      <c r="I105" s="8">
        <v>162772</v>
      </c>
      <c r="J105" s="8">
        <v>9952665</v>
      </c>
      <c r="K105" s="8">
        <v>3363874</v>
      </c>
      <c r="L105" s="8">
        <v>2509585</v>
      </c>
      <c r="M105" s="8">
        <v>1941904</v>
      </c>
      <c r="N105" s="8">
        <v>775548</v>
      </c>
      <c r="O105" s="8">
        <v>991005</v>
      </c>
      <c r="P105" s="8">
        <v>245753</v>
      </c>
      <c r="Q105" s="8">
        <v>97838</v>
      </c>
      <c r="R105" s="8">
        <v>166726</v>
      </c>
      <c r="S105" s="8">
        <v>10093338</v>
      </c>
      <c r="T105" s="8">
        <v>6669206</v>
      </c>
      <c r="U105" s="8">
        <v>4957147</v>
      </c>
      <c r="V105" s="8">
        <v>3872351</v>
      </c>
      <c r="W105" s="8">
        <v>1532562</v>
      </c>
      <c r="X105" s="8">
        <v>1994241</v>
      </c>
      <c r="Y105" s="8">
        <v>484778</v>
      </c>
      <c r="Z105" s="8">
        <v>203857</v>
      </c>
      <c r="AA105" s="8">
        <v>329498</v>
      </c>
      <c r="AB105" s="8">
        <v>20046003</v>
      </c>
    </row>
    <row r="106" spans="1:28" x14ac:dyDescent="0.15">
      <c r="A106" s="9">
        <v>38412</v>
      </c>
      <c r="B106" s="8">
        <v>3313555</v>
      </c>
      <c r="C106" s="8">
        <v>2458825</v>
      </c>
      <c r="D106" s="8">
        <v>1942914</v>
      </c>
      <c r="E106" s="8">
        <v>759086</v>
      </c>
      <c r="F106" s="8">
        <v>1008904</v>
      </c>
      <c r="G106" s="8">
        <v>239502</v>
      </c>
      <c r="H106" s="8">
        <v>106454</v>
      </c>
      <c r="I106" s="8">
        <v>163444</v>
      </c>
      <c r="J106" s="8">
        <v>9993953</v>
      </c>
      <c r="K106" s="8">
        <v>3372320</v>
      </c>
      <c r="L106" s="8">
        <v>2519517</v>
      </c>
      <c r="M106" s="8">
        <v>1954037</v>
      </c>
      <c r="N106" s="8">
        <v>777712</v>
      </c>
      <c r="O106" s="8">
        <v>995740</v>
      </c>
      <c r="P106" s="8">
        <v>246253</v>
      </c>
      <c r="Q106" s="8">
        <v>98443</v>
      </c>
      <c r="R106" s="8">
        <v>167472</v>
      </c>
      <c r="S106" s="8">
        <v>10132600</v>
      </c>
      <c r="T106" s="8">
        <v>6685875</v>
      </c>
      <c r="U106" s="8">
        <v>4978342</v>
      </c>
      <c r="V106" s="8">
        <v>3896951</v>
      </c>
      <c r="W106" s="8">
        <v>1536798</v>
      </c>
      <c r="X106" s="8">
        <v>2004644</v>
      </c>
      <c r="Y106" s="8">
        <v>485755</v>
      </c>
      <c r="Z106" s="8">
        <v>204897</v>
      </c>
      <c r="AA106" s="8">
        <v>330916</v>
      </c>
      <c r="AB106" s="8">
        <v>20126553</v>
      </c>
    </row>
    <row r="107" spans="1:28" x14ac:dyDescent="0.15">
      <c r="A107" s="9">
        <v>38504</v>
      </c>
      <c r="B107" s="8">
        <v>3316494</v>
      </c>
      <c r="C107" s="8">
        <v>2464587</v>
      </c>
      <c r="D107" s="8">
        <v>1954193</v>
      </c>
      <c r="E107" s="8">
        <v>759872</v>
      </c>
      <c r="F107" s="8">
        <v>1012773</v>
      </c>
      <c r="G107" s="8">
        <v>239698</v>
      </c>
      <c r="H107" s="8">
        <v>106910</v>
      </c>
      <c r="I107" s="8">
        <v>163832</v>
      </c>
      <c r="J107" s="8">
        <v>10019633</v>
      </c>
      <c r="K107" s="8">
        <v>3376712</v>
      </c>
      <c r="L107" s="8">
        <v>2524659</v>
      </c>
      <c r="M107" s="8">
        <v>1964301</v>
      </c>
      <c r="N107" s="8">
        <v>778932</v>
      </c>
      <c r="O107" s="8">
        <v>998434</v>
      </c>
      <c r="P107" s="8">
        <v>246504</v>
      </c>
      <c r="Q107" s="8">
        <v>98995</v>
      </c>
      <c r="R107" s="8">
        <v>167567</v>
      </c>
      <c r="S107" s="8">
        <v>10157211</v>
      </c>
      <c r="T107" s="8">
        <v>6693206</v>
      </c>
      <c r="U107" s="8">
        <v>4989246</v>
      </c>
      <c r="V107" s="8">
        <v>3918494</v>
      </c>
      <c r="W107" s="8">
        <v>1538804</v>
      </c>
      <c r="X107" s="8">
        <v>2011207</v>
      </c>
      <c r="Y107" s="8">
        <v>486202</v>
      </c>
      <c r="Z107" s="8">
        <v>205905</v>
      </c>
      <c r="AA107" s="8">
        <v>331399</v>
      </c>
      <c r="AB107" s="8">
        <v>20176844</v>
      </c>
    </row>
    <row r="108" spans="1:28" x14ac:dyDescent="0.15">
      <c r="A108" s="9">
        <v>38596</v>
      </c>
      <c r="B108" s="8">
        <v>3323084</v>
      </c>
      <c r="C108" s="8">
        <v>2473631</v>
      </c>
      <c r="D108" s="8">
        <v>1965464</v>
      </c>
      <c r="E108" s="8">
        <v>761330</v>
      </c>
      <c r="F108" s="8">
        <v>1017717</v>
      </c>
      <c r="G108" s="8">
        <v>240013</v>
      </c>
      <c r="H108" s="8">
        <v>107506</v>
      </c>
      <c r="I108" s="8">
        <v>164197</v>
      </c>
      <c r="J108" s="8">
        <v>10054217</v>
      </c>
      <c r="K108" s="8">
        <v>3384345</v>
      </c>
      <c r="L108" s="8">
        <v>2532610</v>
      </c>
      <c r="M108" s="8">
        <v>1975030</v>
      </c>
      <c r="N108" s="8">
        <v>780674</v>
      </c>
      <c r="O108" s="8">
        <v>1002642</v>
      </c>
      <c r="P108" s="8">
        <v>246880</v>
      </c>
      <c r="Q108" s="8">
        <v>99253</v>
      </c>
      <c r="R108" s="8">
        <v>167980</v>
      </c>
      <c r="S108" s="8">
        <v>10190510</v>
      </c>
      <c r="T108" s="8">
        <v>6707429</v>
      </c>
      <c r="U108" s="8">
        <v>5006241</v>
      </c>
      <c r="V108" s="8">
        <v>3940494</v>
      </c>
      <c r="W108" s="8">
        <v>1542004</v>
      </c>
      <c r="X108" s="8">
        <v>2020359</v>
      </c>
      <c r="Y108" s="8">
        <v>486893</v>
      </c>
      <c r="Z108" s="8">
        <v>206759</v>
      </c>
      <c r="AA108" s="8">
        <v>332177</v>
      </c>
      <c r="AB108" s="8">
        <v>20244727</v>
      </c>
    </row>
    <row r="109" spans="1:28" x14ac:dyDescent="0.15">
      <c r="A109" s="9">
        <v>38687</v>
      </c>
      <c r="B109" s="8">
        <v>3327461</v>
      </c>
      <c r="C109" s="8">
        <v>2481962</v>
      </c>
      <c r="D109" s="8">
        <v>1977783</v>
      </c>
      <c r="E109" s="8">
        <v>762665</v>
      </c>
      <c r="F109" s="8">
        <v>1022918</v>
      </c>
      <c r="G109" s="8">
        <v>240625</v>
      </c>
      <c r="H109" s="8">
        <v>107839</v>
      </c>
      <c r="I109" s="8">
        <v>164850</v>
      </c>
      <c r="J109" s="8">
        <v>10087382</v>
      </c>
      <c r="K109" s="8">
        <v>3390562</v>
      </c>
      <c r="L109" s="8">
        <v>2541241</v>
      </c>
      <c r="M109" s="8">
        <v>1986392</v>
      </c>
      <c r="N109" s="8">
        <v>782187</v>
      </c>
      <c r="O109" s="8">
        <v>1007018</v>
      </c>
      <c r="P109" s="8">
        <v>247473</v>
      </c>
      <c r="Q109" s="8">
        <v>99546</v>
      </c>
      <c r="R109" s="8">
        <v>168655</v>
      </c>
      <c r="S109" s="8">
        <v>10224161</v>
      </c>
      <c r="T109" s="8">
        <v>6718023</v>
      </c>
      <c r="U109" s="8">
        <v>5023203</v>
      </c>
      <c r="V109" s="8">
        <v>3964175</v>
      </c>
      <c r="W109" s="8">
        <v>1544852</v>
      </c>
      <c r="X109" s="8">
        <v>2029936</v>
      </c>
      <c r="Y109" s="8">
        <v>488098</v>
      </c>
      <c r="Z109" s="8">
        <v>207385</v>
      </c>
      <c r="AA109" s="8">
        <v>333505</v>
      </c>
      <c r="AB109" s="8">
        <v>20311543</v>
      </c>
    </row>
    <row r="110" spans="1:28" x14ac:dyDescent="0.15">
      <c r="A110" s="9">
        <v>38777</v>
      </c>
      <c r="B110" s="8">
        <v>3336005</v>
      </c>
      <c r="C110" s="8">
        <v>2495951</v>
      </c>
      <c r="D110" s="8">
        <v>1989764</v>
      </c>
      <c r="E110" s="8">
        <v>765272</v>
      </c>
      <c r="F110" s="8">
        <v>1030021</v>
      </c>
      <c r="G110" s="8">
        <v>241193</v>
      </c>
      <c r="H110" s="8">
        <v>108137</v>
      </c>
      <c r="I110" s="8">
        <v>165351</v>
      </c>
      <c r="J110" s="8">
        <v>10132982</v>
      </c>
      <c r="K110" s="8">
        <v>3399523</v>
      </c>
      <c r="L110" s="8">
        <v>2552256</v>
      </c>
      <c r="M110" s="8">
        <v>1997889</v>
      </c>
      <c r="N110" s="8">
        <v>784863</v>
      </c>
      <c r="O110" s="8">
        <v>1012429</v>
      </c>
      <c r="P110" s="8">
        <v>247947</v>
      </c>
      <c r="Q110" s="8">
        <v>100210</v>
      </c>
      <c r="R110" s="8">
        <v>168948</v>
      </c>
      <c r="S110" s="8">
        <v>10265150</v>
      </c>
      <c r="T110" s="8">
        <v>6735528</v>
      </c>
      <c r="U110" s="8">
        <v>5048207</v>
      </c>
      <c r="V110" s="8">
        <v>3987653</v>
      </c>
      <c r="W110" s="8">
        <v>1550135</v>
      </c>
      <c r="X110" s="8">
        <v>2042450</v>
      </c>
      <c r="Y110" s="8">
        <v>489140</v>
      </c>
      <c r="Z110" s="8">
        <v>208347</v>
      </c>
      <c r="AA110" s="8">
        <v>334299</v>
      </c>
      <c r="AB110" s="8">
        <v>20398132</v>
      </c>
    </row>
    <row r="111" spans="1:28" x14ac:dyDescent="0.15">
      <c r="A111" s="9">
        <v>38869</v>
      </c>
      <c r="B111" s="8">
        <v>3339035</v>
      </c>
      <c r="C111" s="8">
        <v>2502687</v>
      </c>
      <c r="D111" s="8">
        <v>1999858</v>
      </c>
      <c r="E111" s="8">
        <v>766432</v>
      </c>
      <c r="F111" s="8">
        <v>1034567</v>
      </c>
      <c r="G111" s="8">
        <v>241227</v>
      </c>
      <c r="H111" s="8">
        <v>108502</v>
      </c>
      <c r="I111" s="8">
        <v>165814</v>
      </c>
      <c r="J111" s="8">
        <v>10159424</v>
      </c>
      <c r="K111" s="8">
        <v>3403655</v>
      </c>
      <c r="L111" s="8">
        <v>2558579</v>
      </c>
      <c r="M111" s="8">
        <v>2008134</v>
      </c>
      <c r="N111" s="8">
        <v>786097</v>
      </c>
      <c r="O111" s="8">
        <v>1016014</v>
      </c>
      <c r="P111" s="8">
        <v>248075</v>
      </c>
      <c r="Q111" s="8">
        <v>100555</v>
      </c>
      <c r="R111" s="8">
        <v>169356</v>
      </c>
      <c r="S111" s="8">
        <v>10291542</v>
      </c>
      <c r="T111" s="8">
        <v>6742690</v>
      </c>
      <c r="U111" s="8">
        <v>5061266</v>
      </c>
      <c r="V111" s="8">
        <v>4007992</v>
      </c>
      <c r="W111" s="8">
        <v>1552529</v>
      </c>
      <c r="X111" s="8">
        <v>2050581</v>
      </c>
      <c r="Y111" s="8">
        <v>489302</v>
      </c>
      <c r="Z111" s="8">
        <v>209057</v>
      </c>
      <c r="AA111" s="8">
        <v>335170</v>
      </c>
      <c r="AB111" s="8">
        <v>20450966</v>
      </c>
    </row>
    <row r="112" spans="1:28" x14ac:dyDescent="0.15">
      <c r="A112" s="9">
        <v>38961</v>
      </c>
      <c r="B112" s="8">
        <v>3351254</v>
      </c>
      <c r="C112" s="8">
        <v>2514544</v>
      </c>
      <c r="D112" s="8">
        <v>2011909</v>
      </c>
      <c r="E112" s="8">
        <v>768884</v>
      </c>
      <c r="F112" s="8">
        <v>1040869</v>
      </c>
      <c r="G112" s="8">
        <v>241864</v>
      </c>
      <c r="H112" s="8">
        <v>109220</v>
      </c>
      <c r="I112" s="8">
        <v>166549</v>
      </c>
      <c r="J112" s="8">
        <v>10206440</v>
      </c>
      <c r="K112" s="8">
        <v>3414879</v>
      </c>
      <c r="L112" s="8">
        <v>2569049</v>
      </c>
      <c r="M112" s="8">
        <v>2019671</v>
      </c>
      <c r="N112" s="8">
        <v>788448</v>
      </c>
      <c r="O112" s="8">
        <v>1023163</v>
      </c>
      <c r="P112" s="8">
        <v>248490</v>
      </c>
      <c r="Q112" s="8">
        <v>101064</v>
      </c>
      <c r="R112" s="8">
        <v>169998</v>
      </c>
      <c r="S112" s="8">
        <v>10335842</v>
      </c>
      <c r="T112" s="8">
        <v>6766133</v>
      </c>
      <c r="U112" s="8">
        <v>5083593</v>
      </c>
      <c r="V112" s="8">
        <v>4031580</v>
      </c>
      <c r="W112" s="8">
        <v>1557332</v>
      </c>
      <c r="X112" s="8">
        <v>2064032</v>
      </c>
      <c r="Y112" s="8">
        <v>490354</v>
      </c>
      <c r="Z112" s="8">
        <v>210284</v>
      </c>
      <c r="AA112" s="8">
        <v>336547</v>
      </c>
      <c r="AB112" s="8">
        <v>20542282</v>
      </c>
    </row>
    <row r="113" spans="1:28" x14ac:dyDescent="0.15">
      <c r="A113" s="9">
        <v>39052</v>
      </c>
      <c r="B113" s="8">
        <v>3361292</v>
      </c>
      <c r="C113" s="8">
        <v>2524859</v>
      </c>
      <c r="D113" s="8">
        <v>2023921</v>
      </c>
      <c r="E113" s="8">
        <v>770847</v>
      </c>
      <c r="F113" s="8">
        <v>1047061</v>
      </c>
      <c r="G113" s="8">
        <v>242549</v>
      </c>
      <c r="H113" s="8">
        <v>109586</v>
      </c>
      <c r="I113" s="8">
        <v>167405</v>
      </c>
      <c r="J113" s="8">
        <v>10248923</v>
      </c>
      <c r="K113" s="8">
        <v>3424868</v>
      </c>
      <c r="L113" s="8">
        <v>2579106</v>
      </c>
      <c r="M113" s="8">
        <v>2031924</v>
      </c>
      <c r="N113" s="8">
        <v>790453</v>
      </c>
      <c r="O113" s="8">
        <v>1029806</v>
      </c>
      <c r="P113" s="8">
        <v>248966</v>
      </c>
      <c r="Q113" s="8">
        <v>101443</v>
      </c>
      <c r="R113" s="8">
        <v>170976</v>
      </c>
      <c r="S113" s="8">
        <v>10378624</v>
      </c>
      <c r="T113" s="8">
        <v>6786160</v>
      </c>
      <c r="U113" s="8">
        <v>5103965</v>
      </c>
      <c r="V113" s="8">
        <v>4055845</v>
      </c>
      <c r="W113" s="8">
        <v>1561300</v>
      </c>
      <c r="X113" s="8">
        <v>2076867</v>
      </c>
      <c r="Y113" s="8">
        <v>491515</v>
      </c>
      <c r="Z113" s="8">
        <v>211029</v>
      </c>
      <c r="AA113" s="8">
        <v>338381</v>
      </c>
      <c r="AB113" s="8">
        <v>20627547</v>
      </c>
    </row>
    <row r="114" spans="1:28" x14ac:dyDescent="0.15">
      <c r="A114" s="9">
        <v>39142</v>
      </c>
      <c r="B114" s="8">
        <v>3376796</v>
      </c>
      <c r="C114" s="8">
        <v>2540885</v>
      </c>
      <c r="D114" s="8">
        <v>2038366</v>
      </c>
      <c r="E114" s="8">
        <v>773855</v>
      </c>
      <c r="F114" s="8">
        <v>1055527</v>
      </c>
      <c r="G114" s="8">
        <v>243232</v>
      </c>
      <c r="H114" s="8">
        <v>110277</v>
      </c>
      <c r="I114" s="8">
        <v>168533</v>
      </c>
      <c r="J114" s="8">
        <v>10308891</v>
      </c>
      <c r="K114" s="8">
        <v>3438563</v>
      </c>
      <c r="L114" s="8">
        <v>2593189</v>
      </c>
      <c r="M114" s="8">
        <v>2046165</v>
      </c>
      <c r="N114" s="8">
        <v>793351</v>
      </c>
      <c r="O114" s="8">
        <v>1038106</v>
      </c>
      <c r="P114" s="8">
        <v>249393</v>
      </c>
      <c r="Q114" s="8">
        <v>102095</v>
      </c>
      <c r="R114" s="8">
        <v>172011</v>
      </c>
      <c r="S114" s="8">
        <v>10433926</v>
      </c>
      <c r="T114" s="8">
        <v>6815359</v>
      </c>
      <c r="U114" s="8">
        <v>5134074</v>
      </c>
      <c r="V114" s="8">
        <v>4084531</v>
      </c>
      <c r="W114" s="8">
        <v>1567206</v>
      </c>
      <c r="X114" s="8">
        <v>2093633</v>
      </c>
      <c r="Y114" s="8">
        <v>492625</v>
      </c>
      <c r="Z114" s="8">
        <v>212372</v>
      </c>
      <c r="AA114" s="8">
        <v>340544</v>
      </c>
      <c r="AB114" s="8">
        <v>20742817</v>
      </c>
    </row>
    <row r="115" spans="1:28" x14ac:dyDescent="0.15">
      <c r="A115" s="9">
        <v>39234</v>
      </c>
      <c r="B115" s="8">
        <v>3387138</v>
      </c>
      <c r="C115" s="8">
        <v>2551093</v>
      </c>
      <c r="D115" s="8">
        <v>2052323</v>
      </c>
      <c r="E115" s="8">
        <v>775561</v>
      </c>
      <c r="F115" s="8">
        <v>1061703</v>
      </c>
      <c r="G115" s="8">
        <v>243659</v>
      </c>
      <c r="H115" s="8">
        <v>111063</v>
      </c>
      <c r="I115" s="8">
        <v>169640</v>
      </c>
      <c r="J115" s="8">
        <v>10353636</v>
      </c>
      <c r="K115" s="8">
        <v>3447018</v>
      </c>
      <c r="L115" s="8">
        <v>2602429</v>
      </c>
      <c r="M115" s="8">
        <v>2058695</v>
      </c>
      <c r="N115" s="8">
        <v>795058</v>
      </c>
      <c r="O115" s="8">
        <v>1044436</v>
      </c>
      <c r="P115" s="8">
        <v>249603</v>
      </c>
      <c r="Q115" s="8">
        <v>102685</v>
      </c>
      <c r="R115" s="8">
        <v>173004</v>
      </c>
      <c r="S115" s="8">
        <v>10473986</v>
      </c>
      <c r="T115" s="8">
        <v>6834156</v>
      </c>
      <c r="U115" s="8">
        <v>5153522</v>
      </c>
      <c r="V115" s="8">
        <v>4111018</v>
      </c>
      <c r="W115" s="8">
        <v>1570619</v>
      </c>
      <c r="X115" s="8">
        <v>2106139</v>
      </c>
      <c r="Y115" s="8">
        <v>493262</v>
      </c>
      <c r="Z115" s="8">
        <v>213748</v>
      </c>
      <c r="AA115" s="8">
        <v>342644</v>
      </c>
      <c r="AB115" s="8">
        <v>20827622</v>
      </c>
    </row>
    <row r="116" spans="1:28" x14ac:dyDescent="0.15">
      <c r="A116" s="9">
        <v>39326</v>
      </c>
      <c r="B116" s="8">
        <v>3401126</v>
      </c>
      <c r="C116" s="8">
        <v>2564179</v>
      </c>
      <c r="D116" s="8">
        <v>2063672</v>
      </c>
      <c r="E116" s="8">
        <v>777528</v>
      </c>
      <c r="F116" s="8">
        <v>1069018</v>
      </c>
      <c r="G116" s="8">
        <v>244495</v>
      </c>
      <c r="H116" s="8">
        <v>111870</v>
      </c>
      <c r="I116" s="8">
        <v>170029</v>
      </c>
      <c r="J116" s="8">
        <v>10403419</v>
      </c>
      <c r="K116" s="8">
        <v>3458610</v>
      </c>
      <c r="L116" s="8">
        <v>2614336</v>
      </c>
      <c r="M116" s="8">
        <v>2071286</v>
      </c>
      <c r="N116" s="8">
        <v>797009</v>
      </c>
      <c r="O116" s="8">
        <v>1051758</v>
      </c>
      <c r="P116" s="8">
        <v>250052</v>
      </c>
      <c r="Q116" s="8">
        <v>103310</v>
      </c>
      <c r="R116" s="8">
        <v>173312</v>
      </c>
      <c r="S116" s="8">
        <v>10520741</v>
      </c>
      <c r="T116" s="8">
        <v>6859736</v>
      </c>
      <c r="U116" s="8">
        <v>5178515</v>
      </c>
      <c r="V116" s="8">
        <v>4134958</v>
      </c>
      <c r="W116" s="8">
        <v>1574537</v>
      </c>
      <c r="X116" s="8">
        <v>2120776</v>
      </c>
      <c r="Y116" s="8">
        <v>494547</v>
      </c>
      <c r="Z116" s="8">
        <v>215180</v>
      </c>
      <c r="AA116" s="8">
        <v>343341</v>
      </c>
      <c r="AB116" s="8">
        <v>20924160</v>
      </c>
    </row>
    <row r="117" spans="1:28" x14ac:dyDescent="0.15">
      <c r="A117" s="9">
        <v>39417</v>
      </c>
      <c r="B117" s="8">
        <v>3413653</v>
      </c>
      <c r="C117" s="8">
        <v>2574619</v>
      </c>
      <c r="D117" s="8">
        <v>2076128</v>
      </c>
      <c r="E117" s="8">
        <v>779355</v>
      </c>
      <c r="F117" s="8">
        <v>1075987</v>
      </c>
      <c r="G117" s="8">
        <v>245319</v>
      </c>
      <c r="H117" s="8">
        <v>112777</v>
      </c>
      <c r="I117" s="8">
        <v>170383</v>
      </c>
      <c r="J117" s="8">
        <v>10449776</v>
      </c>
      <c r="K117" s="8">
        <v>3470199</v>
      </c>
      <c r="L117" s="8">
        <v>2624884</v>
      </c>
      <c r="M117" s="8">
        <v>2083862</v>
      </c>
      <c r="N117" s="8">
        <v>799134</v>
      </c>
      <c r="O117" s="8">
        <v>1059019</v>
      </c>
      <c r="P117" s="8">
        <v>250539</v>
      </c>
      <c r="Q117" s="8">
        <v>103841</v>
      </c>
      <c r="R117" s="8">
        <v>173793</v>
      </c>
      <c r="S117" s="8">
        <v>10566345</v>
      </c>
      <c r="T117" s="8">
        <v>6883852</v>
      </c>
      <c r="U117" s="8">
        <v>5199503</v>
      </c>
      <c r="V117" s="8">
        <v>4159990</v>
      </c>
      <c r="W117" s="8">
        <v>1578489</v>
      </c>
      <c r="X117" s="8">
        <v>2135006</v>
      </c>
      <c r="Y117" s="8">
        <v>495858</v>
      </c>
      <c r="Z117" s="8">
        <v>216618</v>
      </c>
      <c r="AA117" s="8">
        <v>344176</v>
      </c>
      <c r="AB117" s="8">
        <v>21016121</v>
      </c>
    </row>
    <row r="118" spans="1:28" x14ac:dyDescent="0.15">
      <c r="A118" s="9">
        <v>39508</v>
      </c>
      <c r="B118" s="8">
        <v>3432731</v>
      </c>
      <c r="C118" s="8">
        <v>2592080</v>
      </c>
      <c r="D118" s="8">
        <v>2092307</v>
      </c>
      <c r="E118" s="8">
        <v>782440</v>
      </c>
      <c r="F118" s="8">
        <v>1086540</v>
      </c>
      <c r="G118" s="8">
        <v>246319</v>
      </c>
      <c r="H118" s="8">
        <v>113502</v>
      </c>
      <c r="I118" s="8">
        <v>171722</v>
      </c>
      <c r="J118" s="8">
        <v>10519220</v>
      </c>
      <c r="K118" s="8">
        <v>3487176</v>
      </c>
      <c r="L118" s="8">
        <v>2640920</v>
      </c>
      <c r="M118" s="8">
        <v>2099172</v>
      </c>
      <c r="N118" s="8">
        <v>801968</v>
      </c>
      <c r="O118" s="8">
        <v>1069012</v>
      </c>
      <c r="P118" s="8">
        <v>251233</v>
      </c>
      <c r="Q118" s="8">
        <v>104410</v>
      </c>
      <c r="R118" s="8">
        <v>174755</v>
      </c>
      <c r="S118" s="8">
        <v>10629708</v>
      </c>
      <c r="T118" s="8">
        <v>6919907</v>
      </c>
      <c r="U118" s="8">
        <v>5233000</v>
      </c>
      <c r="V118" s="8">
        <v>4191479</v>
      </c>
      <c r="W118" s="8">
        <v>1584408</v>
      </c>
      <c r="X118" s="8">
        <v>2155552</v>
      </c>
      <c r="Y118" s="8">
        <v>497552</v>
      </c>
      <c r="Z118" s="8">
        <v>217912</v>
      </c>
      <c r="AA118" s="8">
        <v>346477</v>
      </c>
      <c r="AB118" s="8">
        <v>21148928</v>
      </c>
    </row>
    <row r="119" spans="1:28" x14ac:dyDescent="0.15">
      <c r="A119" s="9">
        <v>39600</v>
      </c>
      <c r="B119" s="8">
        <v>3445097</v>
      </c>
      <c r="C119" s="8">
        <v>2603921</v>
      </c>
      <c r="D119" s="8">
        <v>2107284</v>
      </c>
      <c r="E119" s="8">
        <v>784833</v>
      </c>
      <c r="F119" s="8">
        <v>1094894</v>
      </c>
      <c r="G119" s="8">
        <v>246919</v>
      </c>
      <c r="H119" s="8">
        <v>114771</v>
      </c>
      <c r="I119" s="8">
        <v>172707</v>
      </c>
      <c r="J119" s="8">
        <v>10572045</v>
      </c>
      <c r="K119" s="8">
        <v>3498364</v>
      </c>
      <c r="L119" s="8">
        <v>2652454</v>
      </c>
      <c r="M119" s="8">
        <v>2112221</v>
      </c>
      <c r="N119" s="8">
        <v>803832</v>
      </c>
      <c r="O119" s="8">
        <v>1076806</v>
      </c>
      <c r="P119" s="8">
        <v>251649</v>
      </c>
      <c r="Q119" s="8">
        <v>105103</v>
      </c>
      <c r="R119" s="8">
        <v>175661</v>
      </c>
      <c r="S119" s="8">
        <v>10677154</v>
      </c>
      <c r="T119" s="8">
        <v>6943461</v>
      </c>
      <c r="U119" s="8">
        <v>5256375</v>
      </c>
      <c r="V119" s="8">
        <v>4219505</v>
      </c>
      <c r="W119" s="8">
        <v>1588665</v>
      </c>
      <c r="X119" s="8">
        <v>2171700</v>
      </c>
      <c r="Y119" s="8">
        <v>498568</v>
      </c>
      <c r="Z119" s="8">
        <v>219874</v>
      </c>
      <c r="AA119" s="8">
        <v>348368</v>
      </c>
      <c r="AB119" s="8">
        <v>21249199</v>
      </c>
    </row>
    <row r="120" spans="1:28" x14ac:dyDescent="0.15">
      <c r="A120" s="9">
        <v>39692</v>
      </c>
      <c r="B120" s="8">
        <v>3460648</v>
      </c>
      <c r="C120" s="8">
        <v>2619884</v>
      </c>
      <c r="D120" s="8">
        <v>2121849</v>
      </c>
      <c r="E120" s="8">
        <v>787629</v>
      </c>
      <c r="F120" s="8">
        <v>1105053</v>
      </c>
      <c r="G120" s="8">
        <v>247761</v>
      </c>
      <c r="H120" s="8">
        <v>115630</v>
      </c>
      <c r="I120" s="8">
        <v>173406</v>
      </c>
      <c r="J120" s="8">
        <v>10633527</v>
      </c>
      <c r="K120" s="8">
        <v>3511747</v>
      </c>
      <c r="L120" s="8">
        <v>2666665</v>
      </c>
      <c r="M120" s="8">
        <v>2126142</v>
      </c>
      <c r="N120" s="8">
        <v>806096</v>
      </c>
      <c r="O120" s="8">
        <v>1086529</v>
      </c>
      <c r="P120" s="8">
        <v>252301</v>
      </c>
      <c r="Q120" s="8">
        <v>105834</v>
      </c>
      <c r="R120" s="8">
        <v>176137</v>
      </c>
      <c r="S120" s="8">
        <v>10732522</v>
      </c>
      <c r="T120" s="8">
        <v>6972395</v>
      </c>
      <c r="U120" s="8">
        <v>5286549</v>
      </c>
      <c r="V120" s="8">
        <v>4247991</v>
      </c>
      <c r="W120" s="8">
        <v>1593725</v>
      </c>
      <c r="X120" s="8">
        <v>2191582</v>
      </c>
      <c r="Y120" s="8">
        <v>500062</v>
      </c>
      <c r="Z120" s="8">
        <v>221464</v>
      </c>
      <c r="AA120" s="8">
        <v>349543</v>
      </c>
      <c r="AB120" s="8">
        <v>21366049</v>
      </c>
    </row>
    <row r="121" spans="1:28" x14ac:dyDescent="0.15">
      <c r="A121" s="9">
        <v>39783</v>
      </c>
      <c r="B121" s="8">
        <v>3476199</v>
      </c>
      <c r="C121" s="8">
        <v>2633317</v>
      </c>
      <c r="D121" s="8">
        <v>2135996</v>
      </c>
      <c r="E121" s="8">
        <v>789696</v>
      </c>
      <c r="F121" s="8">
        <v>1113633</v>
      </c>
      <c r="G121" s="8">
        <v>248714</v>
      </c>
      <c r="H121" s="8">
        <v>116223</v>
      </c>
      <c r="I121" s="8">
        <v>174242</v>
      </c>
      <c r="J121" s="8">
        <v>10689738</v>
      </c>
      <c r="K121" s="8">
        <v>3525583</v>
      </c>
      <c r="L121" s="8">
        <v>2679968</v>
      </c>
      <c r="M121" s="8">
        <v>2139555</v>
      </c>
      <c r="N121" s="8">
        <v>808184</v>
      </c>
      <c r="O121" s="8">
        <v>1095295</v>
      </c>
      <c r="P121" s="8">
        <v>253060</v>
      </c>
      <c r="Q121" s="8">
        <v>106303</v>
      </c>
      <c r="R121" s="8">
        <v>176859</v>
      </c>
      <c r="S121" s="8">
        <v>10785887</v>
      </c>
      <c r="T121" s="8">
        <v>7001782</v>
      </c>
      <c r="U121" s="8">
        <v>5313285</v>
      </c>
      <c r="V121" s="8">
        <v>4275551</v>
      </c>
      <c r="W121" s="8">
        <v>1597880</v>
      </c>
      <c r="X121" s="8">
        <v>2208928</v>
      </c>
      <c r="Y121" s="8">
        <v>501774</v>
      </c>
      <c r="Z121" s="8">
        <v>222526</v>
      </c>
      <c r="AA121" s="8">
        <v>351101</v>
      </c>
      <c r="AB121" s="8">
        <v>21475625</v>
      </c>
    </row>
    <row r="122" spans="1:28" x14ac:dyDescent="0.15">
      <c r="A122" s="9">
        <v>39873</v>
      </c>
      <c r="B122" s="8">
        <v>3492115</v>
      </c>
      <c r="C122" s="8">
        <v>2650782</v>
      </c>
      <c r="D122" s="8">
        <v>2151248</v>
      </c>
      <c r="E122" s="8">
        <v>793076</v>
      </c>
      <c r="F122" s="8">
        <v>1123379</v>
      </c>
      <c r="G122" s="8">
        <v>249633</v>
      </c>
      <c r="H122" s="8">
        <v>117033</v>
      </c>
      <c r="I122" s="8">
        <v>175491</v>
      </c>
      <c r="J122" s="8">
        <v>10754502</v>
      </c>
      <c r="K122" s="8">
        <v>3540308</v>
      </c>
      <c r="L122" s="8">
        <v>2696890</v>
      </c>
      <c r="M122" s="8">
        <v>2154357</v>
      </c>
      <c r="N122" s="8">
        <v>811066</v>
      </c>
      <c r="O122" s="8">
        <v>1104938</v>
      </c>
      <c r="P122" s="8">
        <v>253798</v>
      </c>
      <c r="Q122" s="8">
        <v>106889</v>
      </c>
      <c r="R122" s="8">
        <v>177860</v>
      </c>
      <c r="S122" s="8">
        <v>10847174</v>
      </c>
      <c r="T122" s="8">
        <v>7032423</v>
      </c>
      <c r="U122" s="8">
        <v>5347672</v>
      </c>
      <c r="V122" s="8">
        <v>4305605</v>
      </c>
      <c r="W122" s="8">
        <v>1604142</v>
      </c>
      <c r="X122" s="8">
        <v>2228317</v>
      </c>
      <c r="Y122" s="8">
        <v>503431</v>
      </c>
      <c r="Z122" s="8">
        <v>223922</v>
      </c>
      <c r="AA122" s="8">
        <v>353351</v>
      </c>
      <c r="AB122" s="8">
        <v>21601676</v>
      </c>
    </row>
    <row r="123" spans="1:28" x14ac:dyDescent="0.15">
      <c r="A123" s="9">
        <v>39965</v>
      </c>
      <c r="B123" s="8">
        <v>3502936</v>
      </c>
      <c r="C123" s="8">
        <v>2663347</v>
      </c>
      <c r="D123" s="8">
        <v>2162727</v>
      </c>
      <c r="E123" s="8">
        <v>795656</v>
      </c>
      <c r="F123" s="8">
        <v>1129438</v>
      </c>
      <c r="G123" s="8">
        <v>250255</v>
      </c>
      <c r="H123" s="8">
        <v>118321</v>
      </c>
      <c r="I123" s="8">
        <v>176325</v>
      </c>
      <c r="J123" s="8">
        <v>10800797</v>
      </c>
      <c r="K123" s="8">
        <v>3550819</v>
      </c>
      <c r="L123" s="8">
        <v>2708587</v>
      </c>
      <c r="M123" s="8">
        <v>2166044</v>
      </c>
      <c r="N123" s="8">
        <v>813246</v>
      </c>
      <c r="O123" s="8">
        <v>1110812</v>
      </c>
      <c r="P123" s="8">
        <v>254098</v>
      </c>
      <c r="Q123" s="8">
        <v>107706</v>
      </c>
      <c r="R123" s="8">
        <v>178460</v>
      </c>
      <c r="S123" s="8">
        <v>10890856</v>
      </c>
      <c r="T123" s="8">
        <v>7053755</v>
      </c>
      <c r="U123" s="8">
        <v>5371934</v>
      </c>
      <c r="V123" s="8">
        <v>4328771</v>
      </c>
      <c r="W123" s="8">
        <v>1608902</v>
      </c>
      <c r="X123" s="8">
        <v>2240250</v>
      </c>
      <c r="Y123" s="8">
        <v>504353</v>
      </c>
      <c r="Z123" s="8">
        <v>226027</v>
      </c>
      <c r="AA123" s="8">
        <v>354785</v>
      </c>
      <c r="AB123" s="8">
        <v>21691653</v>
      </c>
    </row>
    <row r="124" spans="1:28" x14ac:dyDescent="0.15">
      <c r="A124" s="9">
        <v>40057</v>
      </c>
      <c r="B124" s="8">
        <v>3515766</v>
      </c>
      <c r="C124" s="8">
        <v>2676690</v>
      </c>
      <c r="D124" s="8">
        <v>2173057</v>
      </c>
      <c r="E124" s="8">
        <v>798776</v>
      </c>
      <c r="F124" s="8">
        <v>1135694</v>
      </c>
      <c r="G124" s="8">
        <v>250929</v>
      </c>
      <c r="H124" s="8">
        <v>119000</v>
      </c>
      <c r="I124" s="8">
        <v>177083</v>
      </c>
      <c r="J124" s="8">
        <v>10848831</v>
      </c>
      <c r="K124" s="8">
        <v>3563409</v>
      </c>
      <c r="L124" s="8">
        <v>2722184</v>
      </c>
      <c r="M124" s="8">
        <v>2177078</v>
      </c>
      <c r="N124" s="8">
        <v>815817</v>
      </c>
      <c r="O124" s="8">
        <v>1117661</v>
      </c>
      <c r="P124" s="8">
        <v>254539</v>
      </c>
      <c r="Q124" s="8">
        <v>108255</v>
      </c>
      <c r="R124" s="8">
        <v>179227</v>
      </c>
      <c r="S124" s="8">
        <v>10939257</v>
      </c>
      <c r="T124" s="8">
        <v>7079175</v>
      </c>
      <c r="U124" s="8">
        <v>5398874</v>
      </c>
      <c r="V124" s="8">
        <v>4350135</v>
      </c>
      <c r="W124" s="8">
        <v>1614593</v>
      </c>
      <c r="X124" s="8">
        <v>2253355</v>
      </c>
      <c r="Y124" s="8">
        <v>505468</v>
      </c>
      <c r="Z124" s="8">
        <v>227255</v>
      </c>
      <c r="AA124" s="8">
        <v>356310</v>
      </c>
      <c r="AB124" s="8">
        <v>21788088</v>
      </c>
    </row>
    <row r="125" spans="1:28" x14ac:dyDescent="0.15">
      <c r="A125" s="9">
        <v>40148</v>
      </c>
      <c r="B125" s="8">
        <v>3526643</v>
      </c>
      <c r="C125" s="8">
        <v>2686022</v>
      </c>
      <c r="D125" s="8">
        <v>2181500</v>
      </c>
      <c r="E125" s="8">
        <v>800926</v>
      </c>
      <c r="F125" s="8">
        <v>1140480</v>
      </c>
      <c r="G125" s="8">
        <v>251434</v>
      </c>
      <c r="H125" s="8">
        <v>119297</v>
      </c>
      <c r="I125" s="8">
        <v>177822</v>
      </c>
      <c r="J125" s="8">
        <v>10886022</v>
      </c>
      <c r="K125" s="8">
        <v>3574861</v>
      </c>
      <c r="L125" s="8">
        <v>2733227</v>
      </c>
      <c r="M125" s="8">
        <v>2185954</v>
      </c>
      <c r="N125" s="8">
        <v>817652</v>
      </c>
      <c r="O125" s="8">
        <v>1123267</v>
      </c>
      <c r="P125" s="8">
        <v>255027</v>
      </c>
      <c r="Q125" s="8">
        <v>108486</v>
      </c>
      <c r="R125" s="8">
        <v>180037</v>
      </c>
      <c r="S125" s="8">
        <v>10979601</v>
      </c>
      <c r="T125" s="8">
        <v>7101504</v>
      </c>
      <c r="U125" s="8">
        <v>5419249</v>
      </c>
      <c r="V125" s="8">
        <v>4367454</v>
      </c>
      <c r="W125" s="8">
        <v>1618578</v>
      </c>
      <c r="X125" s="8">
        <v>2263747</v>
      </c>
      <c r="Y125" s="8">
        <v>506461</v>
      </c>
      <c r="Z125" s="8">
        <v>227783</v>
      </c>
      <c r="AA125" s="8">
        <v>357859</v>
      </c>
      <c r="AB125" s="8">
        <v>21865623</v>
      </c>
    </row>
    <row r="126" spans="1:28" x14ac:dyDescent="0.15">
      <c r="A126" s="9">
        <v>40238</v>
      </c>
      <c r="B126" s="8">
        <v>3540212</v>
      </c>
      <c r="C126" s="8">
        <v>2698331</v>
      </c>
      <c r="D126" s="8">
        <v>2191170</v>
      </c>
      <c r="E126" s="8">
        <v>803566</v>
      </c>
      <c r="F126" s="8">
        <v>1147794</v>
      </c>
      <c r="G126" s="8">
        <v>252462</v>
      </c>
      <c r="H126" s="8">
        <v>119772</v>
      </c>
      <c r="I126" s="8">
        <v>179028</v>
      </c>
      <c r="J126" s="8">
        <v>10934255</v>
      </c>
      <c r="K126" s="8">
        <v>3588144</v>
      </c>
      <c r="L126" s="8">
        <v>2746841</v>
      </c>
      <c r="M126" s="8">
        <v>2196631</v>
      </c>
      <c r="N126" s="8">
        <v>820467</v>
      </c>
      <c r="O126" s="8">
        <v>1130795</v>
      </c>
      <c r="P126" s="8">
        <v>255720</v>
      </c>
      <c r="Q126" s="8">
        <v>108828</v>
      </c>
      <c r="R126" s="8">
        <v>181333</v>
      </c>
      <c r="S126" s="8">
        <v>11029842</v>
      </c>
      <c r="T126" s="8">
        <v>7128356</v>
      </c>
      <c r="U126" s="8">
        <v>5445172</v>
      </c>
      <c r="V126" s="8">
        <v>4387801</v>
      </c>
      <c r="W126" s="8">
        <v>1624033</v>
      </c>
      <c r="X126" s="8">
        <v>2278589</v>
      </c>
      <c r="Y126" s="8">
        <v>508182</v>
      </c>
      <c r="Z126" s="8">
        <v>228600</v>
      </c>
      <c r="AA126" s="8">
        <v>360361</v>
      </c>
      <c r="AB126" s="8">
        <v>21964097</v>
      </c>
    </row>
    <row r="127" spans="1:28" x14ac:dyDescent="0.15">
      <c r="A127" s="9">
        <v>40330</v>
      </c>
      <c r="B127" s="8">
        <v>3548107</v>
      </c>
      <c r="C127" s="8">
        <v>2705597</v>
      </c>
      <c r="D127" s="8">
        <v>2199403</v>
      </c>
      <c r="E127" s="8">
        <v>805365</v>
      </c>
      <c r="F127" s="8">
        <v>1154064</v>
      </c>
      <c r="G127" s="8">
        <v>252953</v>
      </c>
      <c r="H127" s="8">
        <v>120516</v>
      </c>
      <c r="I127" s="8">
        <v>179860</v>
      </c>
      <c r="J127" s="8">
        <v>10967831</v>
      </c>
      <c r="K127" s="8">
        <v>3596185</v>
      </c>
      <c r="L127" s="8">
        <v>2755504</v>
      </c>
      <c r="M127" s="8">
        <v>2205341</v>
      </c>
      <c r="N127" s="8">
        <v>821957</v>
      </c>
      <c r="O127" s="8">
        <v>1136781</v>
      </c>
      <c r="P127" s="8">
        <v>255894</v>
      </c>
      <c r="Q127" s="8">
        <v>109262</v>
      </c>
      <c r="R127" s="8">
        <v>181906</v>
      </c>
      <c r="S127" s="8">
        <v>11063919</v>
      </c>
      <c r="T127" s="8">
        <v>7144292</v>
      </c>
      <c r="U127" s="8">
        <v>5461101</v>
      </c>
      <c r="V127" s="8">
        <v>4404744</v>
      </c>
      <c r="W127" s="8">
        <v>1627322</v>
      </c>
      <c r="X127" s="8">
        <v>2290845</v>
      </c>
      <c r="Y127" s="8">
        <v>508847</v>
      </c>
      <c r="Z127" s="8">
        <v>229778</v>
      </c>
      <c r="AA127" s="8">
        <v>361766</v>
      </c>
      <c r="AB127" s="8">
        <v>22031750</v>
      </c>
    </row>
    <row r="128" spans="1:28" x14ac:dyDescent="0.15">
      <c r="A128" s="9">
        <v>40422</v>
      </c>
      <c r="B128" s="8">
        <v>3557269</v>
      </c>
      <c r="C128" s="8">
        <v>2713247</v>
      </c>
      <c r="D128" s="8">
        <v>2207276</v>
      </c>
      <c r="E128" s="8">
        <v>806976</v>
      </c>
      <c r="F128" s="8">
        <v>1161154</v>
      </c>
      <c r="G128" s="8">
        <v>253362</v>
      </c>
      <c r="H128" s="8">
        <v>120926</v>
      </c>
      <c r="I128" s="8">
        <v>180419</v>
      </c>
      <c r="J128" s="8">
        <v>11002611</v>
      </c>
      <c r="K128" s="8">
        <v>3605457</v>
      </c>
      <c r="L128" s="8">
        <v>2765463</v>
      </c>
      <c r="M128" s="8">
        <v>2214194</v>
      </c>
      <c r="N128" s="8">
        <v>823254</v>
      </c>
      <c r="O128" s="8">
        <v>1144261</v>
      </c>
      <c r="P128" s="8">
        <v>256119</v>
      </c>
      <c r="Q128" s="8">
        <v>109534</v>
      </c>
      <c r="R128" s="8">
        <v>182419</v>
      </c>
      <c r="S128" s="8">
        <v>11101791</v>
      </c>
      <c r="T128" s="8">
        <v>7162726</v>
      </c>
      <c r="U128" s="8">
        <v>5478710</v>
      </c>
      <c r="V128" s="8">
        <v>4421470</v>
      </c>
      <c r="W128" s="8">
        <v>1630230</v>
      </c>
      <c r="X128" s="8">
        <v>2305415</v>
      </c>
      <c r="Y128" s="8">
        <v>509481</v>
      </c>
      <c r="Z128" s="8">
        <v>230460</v>
      </c>
      <c r="AA128" s="8">
        <v>362838</v>
      </c>
      <c r="AB128" s="8">
        <v>22104402</v>
      </c>
    </row>
    <row r="129" spans="1:28" x14ac:dyDescent="0.15">
      <c r="A129" s="9">
        <v>40513</v>
      </c>
      <c r="B129" s="8">
        <v>3565558</v>
      </c>
      <c r="C129" s="8">
        <v>2720959</v>
      </c>
      <c r="D129" s="8">
        <v>2214429</v>
      </c>
      <c r="E129" s="8">
        <v>808037</v>
      </c>
      <c r="F129" s="8">
        <v>1167862</v>
      </c>
      <c r="G129" s="8">
        <v>253833</v>
      </c>
      <c r="H129" s="8">
        <v>120979</v>
      </c>
      <c r="I129" s="8">
        <v>181314</v>
      </c>
      <c r="J129" s="8">
        <v>11034979</v>
      </c>
      <c r="K129" s="8">
        <v>3614333</v>
      </c>
      <c r="L129" s="8">
        <v>2774752</v>
      </c>
      <c r="M129" s="8">
        <v>2222453</v>
      </c>
      <c r="N129" s="8">
        <v>824445</v>
      </c>
      <c r="O129" s="8">
        <v>1151201</v>
      </c>
      <c r="P129" s="8">
        <v>256386</v>
      </c>
      <c r="Q129" s="8">
        <v>109320</v>
      </c>
      <c r="R129" s="8">
        <v>183519</v>
      </c>
      <c r="S129" s="8">
        <v>11137490</v>
      </c>
      <c r="T129" s="8">
        <v>7179891</v>
      </c>
      <c r="U129" s="8">
        <v>5495711</v>
      </c>
      <c r="V129" s="8">
        <v>4436882</v>
      </c>
      <c r="W129" s="8">
        <v>1632482</v>
      </c>
      <c r="X129" s="8">
        <v>2319063</v>
      </c>
      <c r="Y129" s="8">
        <v>510219</v>
      </c>
      <c r="Z129" s="8">
        <v>230299</v>
      </c>
      <c r="AA129" s="8">
        <v>364833</v>
      </c>
      <c r="AB129" s="8">
        <v>22172469</v>
      </c>
    </row>
    <row r="130" spans="1:28" x14ac:dyDescent="0.15">
      <c r="A130" s="9">
        <v>40603</v>
      </c>
      <c r="B130" s="8">
        <v>3577883</v>
      </c>
      <c r="C130" s="8">
        <v>2732846</v>
      </c>
      <c r="D130" s="8">
        <v>2224704</v>
      </c>
      <c r="E130" s="8">
        <v>810216</v>
      </c>
      <c r="F130" s="8">
        <v>1177289</v>
      </c>
      <c r="G130" s="8">
        <v>254499</v>
      </c>
      <c r="H130" s="8">
        <v>120802</v>
      </c>
      <c r="I130" s="8">
        <v>182399</v>
      </c>
      <c r="J130" s="8">
        <v>11082660</v>
      </c>
      <c r="K130" s="8">
        <v>3626854</v>
      </c>
      <c r="L130" s="8">
        <v>2787532</v>
      </c>
      <c r="M130" s="8">
        <v>2233267</v>
      </c>
      <c r="N130" s="8">
        <v>826543</v>
      </c>
      <c r="O130" s="8">
        <v>1160322</v>
      </c>
      <c r="P130" s="8">
        <v>256749</v>
      </c>
      <c r="Q130" s="8">
        <v>109422</v>
      </c>
      <c r="R130" s="8">
        <v>184338</v>
      </c>
      <c r="S130" s="8">
        <v>11186098</v>
      </c>
      <c r="T130" s="8">
        <v>7204737</v>
      </c>
      <c r="U130" s="8">
        <v>5520378</v>
      </c>
      <c r="V130" s="8">
        <v>4457971</v>
      </c>
      <c r="W130" s="8">
        <v>1636759</v>
      </c>
      <c r="X130" s="8">
        <v>2337611</v>
      </c>
      <c r="Y130" s="8">
        <v>511248</v>
      </c>
      <c r="Z130" s="8">
        <v>230224</v>
      </c>
      <c r="AA130" s="8">
        <v>366737</v>
      </c>
      <c r="AB130" s="8">
        <v>22268758</v>
      </c>
    </row>
    <row r="131" spans="1:28" x14ac:dyDescent="0.15">
      <c r="A131" s="9">
        <v>40695</v>
      </c>
      <c r="B131" s="8">
        <v>3585109</v>
      </c>
      <c r="C131" s="8">
        <v>2740959</v>
      </c>
      <c r="D131" s="8">
        <v>2233959</v>
      </c>
      <c r="E131" s="8">
        <v>811845</v>
      </c>
      <c r="F131" s="8">
        <v>1185050</v>
      </c>
      <c r="G131" s="8">
        <v>254790</v>
      </c>
      <c r="H131" s="8">
        <v>121483</v>
      </c>
      <c r="I131" s="8">
        <v>182996</v>
      </c>
      <c r="J131" s="8">
        <v>11118234</v>
      </c>
      <c r="K131" s="8">
        <v>3633420</v>
      </c>
      <c r="L131" s="8">
        <v>2796858</v>
      </c>
      <c r="M131" s="8">
        <v>2242819</v>
      </c>
      <c r="N131" s="8">
        <v>827769</v>
      </c>
      <c r="O131" s="8">
        <v>1168359</v>
      </c>
      <c r="P131" s="8">
        <v>256693</v>
      </c>
      <c r="Q131" s="8">
        <v>109809</v>
      </c>
      <c r="R131" s="8">
        <v>184989</v>
      </c>
      <c r="S131" s="8">
        <v>11221790</v>
      </c>
      <c r="T131" s="8">
        <v>7218529</v>
      </c>
      <c r="U131" s="8">
        <v>5537817</v>
      </c>
      <c r="V131" s="8">
        <v>4476778</v>
      </c>
      <c r="W131" s="8">
        <v>1639614</v>
      </c>
      <c r="X131" s="8">
        <v>2353409</v>
      </c>
      <c r="Y131" s="8">
        <v>511483</v>
      </c>
      <c r="Z131" s="8">
        <v>231292</v>
      </c>
      <c r="AA131" s="8">
        <v>367985</v>
      </c>
      <c r="AB131" s="8">
        <v>22340024</v>
      </c>
    </row>
    <row r="132" spans="1:28" x14ac:dyDescent="0.15">
      <c r="A132" s="9">
        <v>40787</v>
      </c>
      <c r="B132" s="8">
        <v>3594974</v>
      </c>
      <c r="C132" s="8">
        <v>2753738</v>
      </c>
      <c r="D132" s="8">
        <v>2244366</v>
      </c>
      <c r="E132" s="8">
        <v>813765</v>
      </c>
      <c r="F132" s="8">
        <v>1193472</v>
      </c>
      <c r="G132" s="8">
        <v>254896</v>
      </c>
      <c r="H132" s="8">
        <v>122071</v>
      </c>
      <c r="I132" s="8">
        <v>183943</v>
      </c>
      <c r="J132" s="8">
        <v>11163254</v>
      </c>
      <c r="K132" s="8">
        <v>3644554</v>
      </c>
      <c r="L132" s="8">
        <v>2810924</v>
      </c>
      <c r="M132" s="8">
        <v>2253738</v>
      </c>
      <c r="N132" s="8">
        <v>829637</v>
      </c>
      <c r="O132" s="8">
        <v>1176140</v>
      </c>
      <c r="P132" s="8">
        <v>256984</v>
      </c>
      <c r="Q132" s="8">
        <v>110510</v>
      </c>
      <c r="R132" s="8">
        <v>185945</v>
      </c>
      <c r="S132" s="8">
        <v>11269517</v>
      </c>
      <c r="T132" s="8">
        <v>7239528</v>
      </c>
      <c r="U132" s="8">
        <v>5564662</v>
      </c>
      <c r="V132" s="8">
        <v>4498104</v>
      </c>
      <c r="W132" s="8">
        <v>1643402</v>
      </c>
      <c r="X132" s="8">
        <v>2369612</v>
      </c>
      <c r="Y132" s="8">
        <v>511880</v>
      </c>
      <c r="Z132" s="8">
        <v>232581</v>
      </c>
      <c r="AA132" s="8">
        <v>369888</v>
      </c>
      <c r="AB132" s="8">
        <v>22432771</v>
      </c>
    </row>
    <row r="133" spans="1:28" x14ac:dyDescent="0.15">
      <c r="A133" s="9">
        <v>40878</v>
      </c>
      <c r="B133" s="8">
        <v>3604198</v>
      </c>
      <c r="C133" s="8">
        <v>2766513</v>
      </c>
      <c r="D133" s="8">
        <v>2253923</v>
      </c>
      <c r="E133" s="8">
        <v>815608</v>
      </c>
      <c r="F133" s="8">
        <v>1202068</v>
      </c>
      <c r="G133" s="8">
        <v>254814</v>
      </c>
      <c r="H133" s="8">
        <v>122136</v>
      </c>
      <c r="I133" s="8">
        <v>184982</v>
      </c>
      <c r="J133" s="8">
        <v>11206252</v>
      </c>
      <c r="K133" s="8">
        <v>3654524</v>
      </c>
      <c r="L133" s="8">
        <v>2825305</v>
      </c>
      <c r="M133" s="8">
        <v>2264726</v>
      </c>
      <c r="N133" s="8">
        <v>831575</v>
      </c>
      <c r="O133" s="8">
        <v>1183879</v>
      </c>
      <c r="P133" s="8">
        <v>256925</v>
      </c>
      <c r="Q133" s="8">
        <v>110816</v>
      </c>
      <c r="R133" s="8">
        <v>187088</v>
      </c>
      <c r="S133" s="8">
        <v>11315945</v>
      </c>
      <c r="T133" s="8">
        <v>7258722</v>
      </c>
      <c r="U133" s="8">
        <v>5591818</v>
      </c>
      <c r="V133" s="8">
        <v>4518649</v>
      </c>
      <c r="W133" s="8">
        <v>1647183</v>
      </c>
      <c r="X133" s="8">
        <v>2385947</v>
      </c>
      <c r="Y133" s="8">
        <v>511739</v>
      </c>
      <c r="Z133" s="8">
        <v>232952</v>
      </c>
      <c r="AA133" s="8">
        <v>372070</v>
      </c>
      <c r="AB133" s="8">
        <v>22522197</v>
      </c>
    </row>
    <row r="134" spans="1:28" x14ac:dyDescent="0.15">
      <c r="A134" s="9">
        <v>40969</v>
      </c>
      <c r="B134" s="8">
        <v>3617039</v>
      </c>
      <c r="C134" s="8">
        <v>2783292</v>
      </c>
      <c r="D134" s="8">
        <v>2267184</v>
      </c>
      <c r="E134" s="8">
        <v>818519</v>
      </c>
      <c r="F134" s="8">
        <v>1214355</v>
      </c>
      <c r="G134" s="8">
        <v>254866</v>
      </c>
      <c r="H134" s="8">
        <v>122702</v>
      </c>
      <c r="I134" s="8">
        <v>186302</v>
      </c>
      <c r="J134" s="8">
        <v>11266225</v>
      </c>
      <c r="K134" s="8">
        <v>3667943</v>
      </c>
      <c r="L134" s="8">
        <v>2842062</v>
      </c>
      <c r="M134" s="8">
        <v>2278429</v>
      </c>
      <c r="N134" s="8">
        <v>834197</v>
      </c>
      <c r="O134" s="8">
        <v>1193753</v>
      </c>
      <c r="P134" s="8">
        <v>257127</v>
      </c>
      <c r="Q134" s="8">
        <v>111573</v>
      </c>
      <c r="R134" s="8">
        <v>188551</v>
      </c>
      <c r="S134" s="8">
        <v>11374718</v>
      </c>
      <c r="T134" s="8">
        <v>7284982</v>
      </c>
      <c r="U134" s="8">
        <v>5625354</v>
      </c>
      <c r="V134" s="8">
        <v>4545613</v>
      </c>
      <c r="W134" s="8">
        <v>1652716</v>
      </c>
      <c r="X134" s="8">
        <v>2408108</v>
      </c>
      <c r="Y134" s="8">
        <v>511993</v>
      </c>
      <c r="Z134" s="8">
        <v>234275</v>
      </c>
      <c r="AA134" s="8">
        <v>374853</v>
      </c>
      <c r="AB134" s="8">
        <v>22640943</v>
      </c>
    </row>
    <row r="135" spans="1:28" x14ac:dyDescent="0.15">
      <c r="A135" s="9">
        <v>41061</v>
      </c>
      <c r="B135" s="8">
        <v>3626400</v>
      </c>
      <c r="C135" s="8">
        <v>2796315</v>
      </c>
      <c r="D135" s="8">
        <v>2278629</v>
      </c>
      <c r="E135" s="8">
        <v>820600</v>
      </c>
      <c r="F135" s="8">
        <v>1223614</v>
      </c>
      <c r="G135" s="8">
        <v>254786</v>
      </c>
      <c r="H135" s="8">
        <v>123533</v>
      </c>
      <c r="I135" s="8">
        <v>187156</v>
      </c>
      <c r="J135" s="8">
        <v>11312979</v>
      </c>
      <c r="K135" s="8">
        <v>3677844</v>
      </c>
      <c r="L135" s="8">
        <v>2854776</v>
      </c>
      <c r="M135" s="8">
        <v>2290058</v>
      </c>
      <c r="N135" s="8">
        <v>836125</v>
      </c>
      <c r="O135" s="8">
        <v>1201893</v>
      </c>
      <c r="P135" s="8">
        <v>256938</v>
      </c>
      <c r="Q135" s="8">
        <v>112382</v>
      </c>
      <c r="R135" s="8">
        <v>189383</v>
      </c>
      <c r="S135" s="8">
        <v>11420486</v>
      </c>
      <c r="T135" s="8">
        <v>7304244</v>
      </c>
      <c r="U135" s="8">
        <v>5651091</v>
      </c>
      <c r="V135" s="8">
        <v>4568687</v>
      </c>
      <c r="W135" s="8">
        <v>1656725</v>
      </c>
      <c r="X135" s="8">
        <v>2425507</v>
      </c>
      <c r="Y135" s="8">
        <v>511724</v>
      </c>
      <c r="Z135" s="8">
        <v>235915</v>
      </c>
      <c r="AA135" s="8">
        <v>376539</v>
      </c>
      <c r="AB135" s="8">
        <v>22733465</v>
      </c>
    </row>
    <row r="136" spans="1:28" x14ac:dyDescent="0.15">
      <c r="A136" s="9">
        <v>41153</v>
      </c>
      <c r="B136" s="8">
        <v>3637647</v>
      </c>
      <c r="C136" s="8">
        <v>2810993</v>
      </c>
      <c r="D136" s="8">
        <v>2290569</v>
      </c>
      <c r="E136" s="8">
        <v>822297</v>
      </c>
      <c r="F136" s="8">
        <v>1232568</v>
      </c>
      <c r="G136" s="8">
        <v>254663</v>
      </c>
      <c r="H136" s="8">
        <v>124377</v>
      </c>
      <c r="I136" s="8">
        <v>188167</v>
      </c>
      <c r="J136" s="8">
        <v>11363209</v>
      </c>
      <c r="K136" s="8">
        <v>3689967</v>
      </c>
      <c r="L136" s="8">
        <v>2869427</v>
      </c>
      <c r="M136" s="8">
        <v>2301531</v>
      </c>
      <c r="N136" s="8">
        <v>837901</v>
      </c>
      <c r="O136" s="8">
        <v>1210308</v>
      </c>
      <c r="P136" s="8">
        <v>256919</v>
      </c>
      <c r="Q136" s="8">
        <v>113140</v>
      </c>
      <c r="R136" s="8">
        <v>190419</v>
      </c>
      <c r="S136" s="8">
        <v>11470713</v>
      </c>
      <c r="T136" s="8">
        <v>7327614</v>
      </c>
      <c r="U136" s="8">
        <v>5680420</v>
      </c>
      <c r="V136" s="8">
        <v>4592100</v>
      </c>
      <c r="W136" s="8">
        <v>1660198</v>
      </c>
      <c r="X136" s="8">
        <v>2442876</v>
      </c>
      <c r="Y136" s="8">
        <v>511582</v>
      </c>
      <c r="Z136" s="8">
        <v>237517</v>
      </c>
      <c r="AA136" s="8">
        <v>378586</v>
      </c>
      <c r="AB136" s="8">
        <v>22833922</v>
      </c>
    </row>
    <row r="137" spans="1:28" x14ac:dyDescent="0.15">
      <c r="A137" s="9">
        <v>41244</v>
      </c>
      <c r="B137" s="8">
        <v>3650035</v>
      </c>
      <c r="C137" s="8">
        <v>2825349</v>
      </c>
      <c r="D137" s="8">
        <v>2299776</v>
      </c>
      <c r="E137" s="8">
        <v>823688</v>
      </c>
      <c r="F137" s="8">
        <v>1239615</v>
      </c>
      <c r="G137" s="8">
        <v>254700</v>
      </c>
      <c r="H137" s="8">
        <v>125043</v>
      </c>
      <c r="I137" s="8">
        <v>188673</v>
      </c>
      <c r="J137" s="8">
        <v>11408788</v>
      </c>
      <c r="K137" s="8">
        <v>3703154</v>
      </c>
      <c r="L137" s="8">
        <v>2884237</v>
      </c>
      <c r="M137" s="8">
        <v>2311528</v>
      </c>
      <c r="N137" s="8">
        <v>839394</v>
      </c>
      <c r="O137" s="8">
        <v>1217874</v>
      </c>
      <c r="P137" s="8">
        <v>257113</v>
      </c>
      <c r="Q137" s="8">
        <v>113685</v>
      </c>
      <c r="R137" s="8">
        <v>191139</v>
      </c>
      <c r="S137" s="8">
        <v>11519235</v>
      </c>
      <c r="T137" s="8">
        <v>7353189</v>
      </c>
      <c r="U137" s="8">
        <v>5709586</v>
      </c>
      <c r="V137" s="8">
        <v>4611304</v>
      </c>
      <c r="W137" s="8">
        <v>1663082</v>
      </c>
      <c r="X137" s="8">
        <v>2457489</v>
      </c>
      <c r="Y137" s="8">
        <v>511813</v>
      </c>
      <c r="Z137" s="8">
        <v>238728</v>
      </c>
      <c r="AA137" s="8">
        <v>379812</v>
      </c>
      <c r="AB137" s="8">
        <v>22928023</v>
      </c>
    </row>
    <row r="138" spans="1:28" x14ac:dyDescent="0.15">
      <c r="A138" s="9">
        <v>41334</v>
      </c>
      <c r="B138" s="8">
        <v>3664409</v>
      </c>
      <c r="C138" s="8">
        <v>2842811</v>
      </c>
      <c r="D138" s="8">
        <v>2310867</v>
      </c>
      <c r="E138" s="8">
        <v>826272</v>
      </c>
      <c r="F138" s="8">
        <v>1248763</v>
      </c>
      <c r="G138" s="8">
        <v>254843</v>
      </c>
      <c r="H138" s="8">
        <v>125779</v>
      </c>
      <c r="I138" s="8">
        <v>189791</v>
      </c>
      <c r="J138" s="8">
        <v>11465410</v>
      </c>
      <c r="K138" s="8">
        <v>3718548</v>
      </c>
      <c r="L138" s="8">
        <v>2902104</v>
      </c>
      <c r="M138" s="8">
        <v>2323563</v>
      </c>
      <c r="N138" s="8">
        <v>841784</v>
      </c>
      <c r="O138" s="8">
        <v>1226479</v>
      </c>
      <c r="P138" s="8">
        <v>257397</v>
      </c>
      <c r="Q138" s="8">
        <v>114328</v>
      </c>
      <c r="R138" s="8">
        <v>192291</v>
      </c>
      <c r="S138" s="8">
        <v>11577594</v>
      </c>
      <c r="T138" s="8">
        <v>7382957</v>
      </c>
      <c r="U138" s="8">
        <v>5744915</v>
      </c>
      <c r="V138" s="8">
        <v>4634430</v>
      </c>
      <c r="W138" s="8">
        <v>1668056</v>
      </c>
      <c r="X138" s="8">
        <v>2475242</v>
      </c>
      <c r="Y138" s="8">
        <v>512240</v>
      </c>
      <c r="Z138" s="8">
        <v>240107</v>
      </c>
      <c r="AA138" s="8">
        <v>382082</v>
      </c>
      <c r="AB138" s="8">
        <v>23043004</v>
      </c>
    </row>
    <row r="139" spans="1:28" x14ac:dyDescent="0.15">
      <c r="A139" s="9">
        <v>41426</v>
      </c>
      <c r="B139" s="8">
        <v>3674410</v>
      </c>
      <c r="C139" s="8">
        <v>2856419</v>
      </c>
      <c r="D139" s="8">
        <v>2319267</v>
      </c>
      <c r="E139" s="8">
        <v>827964</v>
      </c>
      <c r="F139" s="8">
        <v>1254322</v>
      </c>
      <c r="G139" s="8">
        <v>254724</v>
      </c>
      <c r="H139" s="8">
        <v>126835</v>
      </c>
      <c r="I139" s="8">
        <v>190367</v>
      </c>
      <c r="J139" s="8">
        <v>11506165</v>
      </c>
      <c r="K139" s="8">
        <v>3729622</v>
      </c>
      <c r="L139" s="8">
        <v>2916250</v>
      </c>
      <c r="M139" s="8">
        <v>2333557</v>
      </c>
      <c r="N139" s="8">
        <v>843524</v>
      </c>
      <c r="O139" s="8">
        <v>1232622</v>
      </c>
      <c r="P139" s="8">
        <v>257507</v>
      </c>
      <c r="Q139" s="8">
        <v>114887</v>
      </c>
      <c r="R139" s="8">
        <v>192890</v>
      </c>
      <c r="S139" s="8">
        <v>11621964</v>
      </c>
      <c r="T139" s="8">
        <v>7404032</v>
      </c>
      <c r="U139" s="8">
        <v>5772669</v>
      </c>
      <c r="V139" s="8">
        <v>4652824</v>
      </c>
      <c r="W139" s="8">
        <v>1671488</v>
      </c>
      <c r="X139" s="8">
        <v>2486944</v>
      </c>
      <c r="Y139" s="8">
        <v>512231</v>
      </c>
      <c r="Z139" s="8">
        <v>241722</v>
      </c>
      <c r="AA139" s="8">
        <v>383257</v>
      </c>
      <c r="AB139" s="8">
        <v>23128129</v>
      </c>
    </row>
    <row r="140" spans="1:28" x14ac:dyDescent="0.15">
      <c r="A140" s="9">
        <v>41518</v>
      </c>
      <c r="B140" s="8">
        <v>3687294</v>
      </c>
      <c r="C140" s="8">
        <v>2871393</v>
      </c>
      <c r="D140" s="8">
        <v>2327459</v>
      </c>
      <c r="E140" s="8">
        <v>829769</v>
      </c>
      <c r="F140" s="8">
        <v>1257982</v>
      </c>
      <c r="G140" s="8">
        <v>254743</v>
      </c>
      <c r="H140" s="8">
        <v>126921</v>
      </c>
      <c r="I140" s="8">
        <v>191055</v>
      </c>
      <c r="J140" s="8">
        <v>11548444</v>
      </c>
      <c r="K140" s="8">
        <v>3743610</v>
      </c>
      <c r="L140" s="8">
        <v>2933106</v>
      </c>
      <c r="M140" s="8">
        <v>2343325</v>
      </c>
      <c r="N140" s="8">
        <v>845544</v>
      </c>
      <c r="O140" s="8">
        <v>1238303</v>
      </c>
      <c r="P140" s="8">
        <v>257767</v>
      </c>
      <c r="Q140" s="8">
        <v>115380</v>
      </c>
      <c r="R140" s="8">
        <v>193635</v>
      </c>
      <c r="S140" s="8">
        <v>11671787</v>
      </c>
      <c r="T140" s="8">
        <v>7430904</v>
      </c>
      <c r="U140" s="8">
        <v>5804499</v>
      </c>
      <c r="V140" s="8">
        <v>4670784</v>
      </c>
      <c r="W140" s="8">
        <v>1675313</v>
      </c>
      <c r="X140" s="8">
        <v>2496285</v>
      </c>
      <c r="Y140" s="8">
        <v>512510</v>
      </c>
      <c r="Z140" s="8">
        <v>242301</v>
      </c>
      <c r="AA140" s="8">
        <v>384690</v>
      </c>
      <c r="AB140" s="8">
        <v>23220231</v>
      </c>
    </row>
    <row r="141" spans="1:28" x14ac:dyDescent="0.15">
      <c r="A141" s="9">
        <v>41609</v>
      </c>
      <c r="B141" s="8">
        <v>3698220</v>
      </c>
      <c r="C141" s="8">
        <v>2884387</v>
      </c>
      <c r="D141" s="8">
        <v>2333762</v>
      </c>
      <c r="E141" s="8">
        <v>830900</v>
      </c>
      <c r="F141" s="8">
        <v>1259941</v>
      </c>
      <c r="G141" s="8">
        <v>254878</v>
      </c>
      <c r="H141" s="8">
        <v>126854</v>
      </c>
      <c r="I141" s="8">
        <v>191691</v>
      </c>
      <c r="J141" s="8">
        <v>11582448</v>
      </c>
      <c r="K141" s="8">
        <v>3756718</v>
      </c>
      <c r="L141" s="8">
        <v>2948198</v>
      </c>
      <c r="M141" s="8">
        <v>2351677</v>
      </c>
      <c r="N141" s="8">
        <v>847152</v>
      </c>
      <c r="O141" s="8">
        <v>1242247</v>
      </c>
      <c r="P141" s="8">
        <v>258137</v>
      </c>
      <c r="Q141" s="8">
        <v>115450</v>
      </c>
      <c r="R141" s="8">
        <v>194627</v>
      </c>
      <c r="S141" s="8">
        <v>11715329</v>
      </c>
      <c r="T141" s="8">
        <v>7454938</v>
      </c>
      <c r="U141" s="8">
        <v>5832585</v>
      </c>
      <c r="V141" s="8">
        <v>4685439</v>
      </c>
      <c r="W141" s="8">
        <v>1678052</v>
      </c>
      <c r="X141" s="8">
        <v>2502188</v>
      </c>
      <c r="Y141" s="8">
        <v>513015</v>
      </c>
      <c r="Z141" s="8">
        <v>242304</v>
      </c>
      <c r="AA141" s="8">
        <v>386318</v>
      </c>
      <c r="AB141" s="8">
        <v>23297777</v>
      </c>
    </row>
    <row r="142" spans="1:28" x14ac:dyDescent="0.15">
      <c r="A142" s="9">
        <v>41699</v>
      </c>
      <c r="B142" s="8">
        <v>3714264</v>
      </c>
      <c r="C142" s="8">
        <v>2902774</v>
      </c>
      <c r="D142" s="8">
        <v>2343145</v>
      </c>
      <c r="E142" s="8">
        <v>833675</v>
      </c>
      <c r="F142" s="8">
        <v>1264796</v>
      </c>
      <c r="G142" s="8">
        <v>255134</v>
      </c>
      <c r="H142" s="8">
        <v>127065</v>
      </c>
      <c r="I142" s="8">
        <v>192656</v>
      </c>
      <c r="J142" s="8">
        <v>11635296</v>
      </c>
      <c r="K142" s="8">
        <v>3773570</v>
      </c>
      <c r="L142" s="8">
        <v>2966737</v>
      </c>
      <c r="M142" s="8">
        <v>2362042</v>
      </c>
      <c r="N142" s="8">
        <v>849869</v>
      </c>
      <c r="O142" s="8">
        <v>1247760</v>
      </c>
      <c r="P142" s="8">
        <v>258547</v>
      </c>
      <c r="Q142" s="8">
        <v>115725</v>
      </c>
      <c r="R142" s="8">
        <v>195534</v>
      </c>
      <c r="S142" s="8">
        <v>11770897</v>
      </c>
      <c r="T142" s="8">
        <v>7487834</v>
      </c>
      <c r="U142" s="8">
        <v>5869511</v>
      </c>
      <c r="V142" s="8">
        <v>4705187</v>
      </c>
      <c r="W142" s="8">
        <v>1683544</v>
      </c>
      <c r="X142" s="8">
        <v>2512556</v>
      </c>
      <c r="Y142" s="8">
        <v>513681</v>
      </c>
      <c r="Z142" s="8">
        <v>242790</v>
      </c>
      <c r="AA142" s="8">
        <v>388190</v>
      </c>
      <c r="AB142" s="8">
        <v>23406193</v>
      </c>
    </row>
    <row r="143" spans="1:28" x14ac:dyDescent="0.15">
      <c r="A143" s="9">
        <v>41791</v>
      </c>
      <c r="B143" s="8">
        <v>3724215</v>
      </c>
      <c r="C143" s="8">
        <v>2915277</v>
      </c>
      <c r="D143" s="8">
        <v>2349563</v>
      </c>
      <c r="E143" s="8">
        <v>835164</v>
      </c>
      <c r="F143" s="8">
        <v>1266894</v>
      </c>
      <c r="G143" s="8">
        <v>255008</v>
      </c>
      <c r="H143" s="8">
        <v>127079</v>
      </c>
      <c r="I143" s="8">
        <v>192913</v>
      </c>
      <c r="J143" s="8">
        <v>11667886</v>
      </c>
      <c r="K143" s="8">
        <v>3784138</v>
      </c>
      <c r="L143" s="8">
        <v>2979640</v>
      </c>
      <c r="M143" s="8">
        <v>2370090</v>
      </c>
      <c r="N143" s="8">
        <v>851781</v>
      </c>
      <c r="O143" s="8">
        <v>1250714</v>
      </c>
      <c r="P143" s="8">
        <v>258613</v>
      </c>
      <c r="Q143" s="8">
        <v>115815</v>
      </c>
      <c r="R143" s="8">
        <v>195886</v>
      </c>
      <c r="S143" s="8">
        <v>11807800</v>
      </c>
      <c r="T143" s="8">
        <v>7508353</v>
      </c>
      <c r="U143" s="8">
        <v>5894917</v>
      </c>
      <c r="V143" s="8">
        <v>4719653</v>
      </c>
      <c r="W143" s="8">
        <v>1686945</v>
      </c>
      <c r="X143" s="8">
        <v>2517608</v>
      </c>
      <c r="Y143" s="8">
        <v>513621</v>
      </c>
      <c r="Z143" s="8">
        <v>242894</v>
      </c>
      <c r="AA143" s="8">
        <v>388799</v>
      </c>
      <c r="AB143" s="8">
        <v>23475686</v>
      </c>
    </row>
    <row r="144" spans="1:28" x14ac:dyDescent="0.15">
      <c r="A144" s="9">
        <v>41883</v>
      </c>
      <c r="B144" s="8">
        <v>3737719</v>
      </c>
      <c r="C144" s="8">
        <v>2930934</v>
      </c>
      <c r="D144" s="8">
        <v>2356039</v>
      </c>
      <c r="E144" s="8">
        <v>836736</v>
      </c>
      <c r="F144" s="8">
        <v>1269642</v>
      </c>
      <c r="G144" s="8">
        <v>255014</v>
      </c>
      <c r="H144" s="8">
        <v>127036</v>
      </c>
      <c r="I144" s="8">
        <v>193786</v>
      </c>
      <c r="J144" s="8">
        <v>11708657</v>
      </c>
      <c r="K144" s="8">
        <v>3798558</v>
      </c>
      <c r="L144" s="8">
        <v>2996265</v>
      </c>
      <c r="M144" s="8">
        <v>2378574</v>
      </c>
      <c r="N144" s="8">
        <v>853397</v>
      </c>
      <c r="O144" s="8">
        <v>1254400</v>
      </c>
      <c r="P144" s="8">
        <v>258884</v>
      </c>
      <c r="Q144" s="8">
        <v>116165</v>
      </c>
      <c r="R144" s="8">
        <v>196868</v>
      </c>
      <c r="S144" s="8">
        <v>11854244</v>
      </c>
      <c r="T144" s="8">
        <v>7536277</v>
      </c>
      <c r="U144" s="8">
        <v>5927199</v>
      </c>
      <c r="V144" s="8">
        <v>4734613</v>
      </c>
      <c r="W144" s="8">
        <v>1690133</v>
      </c>
      <c r="X144" s="8">
        <v>2524042</v>
      </c>
      <c r="Y144" s="8">
        <v>513898</v>
      </c>
      <c r="Z144" s="8">
        <v>243201</v>
      </c>
      <c r="AA144" s="8">
        <v>390654</v>
      </c>
      <c r="AB144" s="8">
        <v>23562901</v>
      </c>
    </row>
    <row r="145" spans="1:28" x14ac:dyDescent="0.15">
      <c r="A145" s="9">
        <v>41974</v>
      </c>
      <c r="B145" s="8">
        <v>3750061</v>
      </c>
      <c r="C145" s="8">
        <v>2945763</v>
      </c>
      <c r="D145" s="8">
        <v>2361282</v>
      </c>
      <c r="E145" s="8">
        <v>838094</v>
      </c>
      <c r="F145" s="8">
        <v>1271552</v>
      </c>
      <c r="G145" s="8">
        <v>254973</v>
      </c>
      <c r="H145" s="8">
        <v>126742</v>
      </c>
      <c r="I145" s="8">
        <v>194291</v>
      </c>
      <c r="J145" s="8">
        <v>11744498</v>
      </c>
      <c r="K145" s="8">
        <v>3812110</v>
      </c>
      <c r="L145" s="8">
        <v>3011749</v>
      </c>
      <c r="M145" s="8">
        <v>2385981</v>
      </c>
      <c r="N145" s="8">
        <v>855013</v>
      </c>
      <c r="O145" s="8">
        <v>1257067</v>
      </c>
      <c r="P145" s="8">
        <v>259067</v>
      </c>
      <c r="Q145" s="8">
        <v>116011</v>
      </c>
      <c r="R145" s="8">
        <v>197690</v>
      </c>
      <c r="S145" s="8">
        <v>11895833</v>
      </c>
      <c r="T145" s="8">
        <v>7562171</v>
      </c>
      <c r="U145" s="8">
        <v>5957512</v>
      </c>
      <c r="V145" s="8">
        <v>4747263</v>
      </c>
      <c r="W145" s="8">
        <v>1693107</v>
      </c>
      <c r="X145" s="8">
        <v>2528619</v>
      </c>
      <c r="Y145" s="8">
        <v>514040</v>
      </c>
      <c r="Z145" s="8">
        <v>242753</v>
      </c>
      <c r="AA145" s="8">
        <v>391981</v>
      </c>
      <c r="AB145" s="8">
        <v>23640331</v>
      </c>
    </row>
    <row r="146" spans="1:28" x14ac:dyDescent="0.15">
      <c r="A146" s="9">
        <v>42064</v>
      </c>
      <c r="B146" s="8">
        <v>3766915</v>
      </c>
      <c r="C146" s="8">
        <v>2964190</v>
      </c>
      <c r="D146" s="8">
        <v>2368799</v>
      </c>
      <c r="E146" s="8">
        <v>840589</v>
      </c>
      <c r="F146" s="8">
        <v>1275265</v>
      </c>
      <c r="G146" s="8">
        <v>255310</v>
      </c>
      <c r="H146" s="8">
        <v>126740</v>
      </c>
      <c r="I146" s="8">
        <v>195574</v>
      </c>
      <c r="J146" s="8">
        <v>11795103</v>
      </c>
      <c r="K146" s="8">
        <v>3828816</v>
      </c>
      <c r="L146" s="8">
        <v>3031015</v>
      </c>
      <c r="M146" s="8">
        <v>2395640</v>
      </c>
      <c r="N146" s="8">
        <v>857844</v>
      </c>
      <c r="O146" s="8">
        <v>1261339</v>
      </c>
      <c r="P146" s="8">
        <v>259502</v>
      </c>
      <c r="Q146" s="8">
        <v>116319</v>
      </c>
      <c r="R146" s="8">
        <v>198917</v>
      </c>
      <c r="S146" s="8">
        <v>11950526</v>
      </c>
      <c r="T146" s="8">
        <v>7595731</v>
      </c>
      <c r="U146" s="8">
        <v>5995205</v>
      </c>
      <c r="V146" s="8">
        <v>4764439</v>
      </c>
      <c r="W146" s="8">
        <v>1698433</v>
      </c>
      <c r="X146" s="8">
        <v>2536604</v>
      </c>
      <c r="Y146" s="8">
        <v>514812</v>
      </c>
      <c r="Z146" s="8">
        <v>243059</v>
      </c>
      <c r="AA146" s="8">
        <v>394491</v>
      </c>
      <c r="AB146" s="8">
        <v>23745629</v>
      </c>
    </row>
    <row r="147" spans="1:28" x14ac:dyDescent="0.15">
      <c r="A147" s="9">
        <v>42156</v>
      </c>
      <c r="B147" s="8">
        <v>3776574</v>
      </c>
      <c r="C147" s="8">
        <v>2977200</v>
      </c>
      <c r="D147" s="8">
        <v>2374439</v>
      </c>
      <c r="E147" s="8">
        <v>841522</v>
      </c>
      <c r="F147" s="8">
        <v>1276698</v>
      </c>
      <c r="G147" s="8">
        <v>255359</v>
      </c>
      <c r="H147" s="8">
        <v>127914</v>
      </c>
      <c r="I147" s="8">
        <v>196237</v>
      </c>
      <c r="J147" s="8">
        <v>11827652</v>
      </c>
      <c r="K147" s="8">
        <v>3839594</v>
      </c>
      <c r="L147" s="8">
        <v>3045122</v>
      </c>
      <c r="M147" s="8">
        <v>2403253</v>
      </c>
      <c r="N147" s="8">
        <v>859146</v>
      </c>
      <c r="O147" s="8">
        <v>1263974</v>
      </c>
      <c r="P147" s="8">
        <v>259758</v>
      </c>
      <c r="Q147" s="8">
        <v>116778</v>
      </c>
      <c r="R147" s="8">
        <v>199576</v>
      </c>
      <c r="S147" s="8">
        <v>11988343</v>
      </c>
      <c r="T147" s="8">
        <v>7616168</v>
      </c>
      <c r="U147" s="8">
        <v>6022322</v>
      </c>
      <c r="V147" s="8">
        <v>4777692</v>
      </c>
      <c r="W147" s="8">
        <v>1700668</v>
      </c>
      <c r="X147" s="8">
        <v>2540672</v>
      </c>
      <c r="Y147" s="8">
        <v>515117</v>
      </c>
      <c r="Z147" s="8">
        <v>244692</v>
      </c>
      <c r="AA147" s="8">
        <v>395813</v>
      </c>
      <c r="AB147" s="8">
        <v>23815995</v>
      </c>
    </row>
    <row r="148" spans="1:28" x14ac:dyDescent="0.15">
      <c r="A148" s="9">
        <v>42248</v>
      </c>
      <c r="B148" s="8">
        <v>3790716</v>
      </c>
      <c r="C148" s="8">
        <v>2994248</v>
      </c>
      <c r="D148" s="8">
        <v>2380319</v>
      </c>
      <c r="E148" s="8">
        <v>842864</v>
      </c>
      <c r="F148" s="8">
        <v>1278462</v>
      </c>
      <c r="G148" s="8">
        <v>255551</v>
      </c>
      <c r="H148" s="8">
        <v>127486</v>
      </c>
      <c r="I148" s="8">
        <v>197122</v>
      </c>
      <c r="J148" s="8">
        <v>11868463</v>
      </c>
      <c r="K148" s="8">
        <v>3854608</v>
      </c>
      <c r="L148" s="8">
        <v>3063310</v>
      </c>
      <c r="M148" s="8">
        <v>2411201</v>
      </c>
      <c r="N148" s="8">
        <v>860839</v>
      </c>
      <c r="O148" s="8">
        <v>1267047</v>
      </c>
      <c r="P148" s="8">
        <v>260146</v>
      </c>
      <c r="Q148" s="8">
        <v>117084</v>
      </c>
      <c r="R148" s="8">
        <v>200418</v>
      </c>
      <c r="S148" s="8">
        <v>12035808</v>
      </c>
      <c r="T148" s="8">
        <v>7645324</v>
      </c>
      <c r="U148" s="8">
        <v>6057558</v>
      </c>
      <c r="V148" s="8">
        <v>4791520</v>
      </c>
      <c r="W148" s="8">
        <v>1703703</v>
      </c>
      <c r="X148" s="8">
        <v>2545509</v>
      </c>
      <c r="Y148" s="8">
        <v>515697</v>
      </c>
      <c r="Z148" s="8">
        <v>244570</v>
      </c>
      <c r="AA148" s="8">
        <v>397540</v>
      </c>
      <c r="AB148" s="8">
        <v>23904271</v>
      </c>
    </row>
    <row r="149" spans="1:28" x14ac:dyDescent="0.15">
      <c r="A149" s="9">
        <v>42339</v>
      </c>
      <c r="B149" s="8">
        <v>3803289</v>
      </c>
      <c r="C149" s="8">
        <v>3011376</v>
      </c>
      <c r="D149" s="8">
        <v>2385347</v>
      </c>
      <c r="E149" s="8">
        <v>843702</v>
      </c>
      <c r="F149" s="8">
        <v>1278792</v>
      </c>
      <c r="G149" s="8">
        <v>255452</v>
      </c>
      <c r="H149" s="8">
        <v>126967</v>
      </c>
      <c r="I149" s="8">
        <v>197696</v>
      </c>
      <c r="J149" s="8">
        <v>11904308</v>
      </c>
      <c r="K149" s="8">
        <v>3868112</v>
      </c>
      <c r="L149" s="8">
        <v>3081673</v>
      </c>
      <c r="M149" s="8">
        <v>2419586</v>
      </c>
      <c r="N149" s="8">
        <v>862235</v>
      </c>
      <c r="O149" s="8">
        <v>1268953</v>
      </c>
      <c r="P149" s="8">
        <v>260242</v>
      </c>
      <c r="Q149" s="8">
        <v>117123</v>
      </c>
      <c r="R149" s="8">
        <v>201178</v>
      </c>
      <c r="S149" s="8">
        <v>12080273</v>
      </c>
      <c r="T149" s="8">
        <v>7671401</v>
      </c>
      <c r="U149" s="8">
        <v>6093049</v>
      </c>
      <c r="V149" s="8">
        <v>4804933</v>
      </c>
      <c r="W149" s="8">
        <v>1705937</v>
      </c>
      <c r="X149" s="8">
        <v>2547745</v>
      </c>
      <c r="Y149" s="8">
        <v>515694</v>
      </c>
      <c r="Z149" s="8">
        <v>244090</v>
      </c>
      <c r="AA149" s="8">
        <v>398874</v>
      </c>
      <c r="AB149" s="8">
        <v>23984581</v>
      </c>
    </row>
    <row r="150" spans="1:28" x14ac:dyDescent="0.15">
      <c r="A150" s="9">
        <v>42430</v>
      </c>
      <c r="B150" s="8">
        <v>3821409</v>
      </c>
      <c r="C150" s="8">
        <v>3034156</v>
      </c>
      <c r="D150" s="8">
        <v>2394996</v>
      </c>
      <c r="E150" s="8">
        <v>845824</v>
      </c>
      <c r="F150" s="8">
        <v>1281787</v>
      </c>
      <c r="G150" s="8">
        <v>255937</v>
      </c>
      <c r="H150" s="8">
        <v>127066</v>
      </c>
      <c r="I150" s="8">
        <v>199141</v>
      </c>
      <c r="J150" s="8">
        <v>11961987</v>
      </c>
      <c r="K150" s="8">
        <v>3886003</v>
      </c>
      <c r="L150" s="8">
        <v>3104471</v>
      </c>
      <c r="M150" s="8">
        <v>2431542</v>
      </c>
      <c r="N150" s="8">
        <v>864510</v>
      </c>
      <c r="O150" s="8">
        <v>1272719</v>
      </c>
      <c r="P150" s="8">
        <v>260924</v>
      </c>
      <c r="Q150" s="8">
        <v>117561</v>
      </c>
      <c r="R150" s="8">
        <v>202532</v>
      </c>
      <c r="S150" s="8">
        <v>12141438</v>
      </c>
      <c r="T150" s="8">
        <v>7707412</v>
      </c>
      <c r="U150" s="8">
        <v>6138627</v>
      </c>
      <c r="V150" s="8">
        <v>4826538</v>
      </c>
      <c r="W150" s="8">
        <v>1710334</v>
      </c>
      <c r="X150" s="8">
        <v>2554506</v>
      </c>
      <c r="Y150" s="8">
        <v>516861</v>
      </c>
      <c r="Z150" s="8">
        <v>244627</v>
      </c>
      <c r="AA150" s="8">
        <v>401673</v>
      </c>
      <c r="AB150" s="8">
        <v>24103425</v>
      </c>
    </row>
    <row r="151" spans="1:28" x14ac:dyDescent="0.15">
      <c r="A151" s="9">
        <v>42522</v>
      </c>
      <c r="B151" s="8">
        <v>3833807</v>
      </c>
      <c r="C151" s="8">
        <v>3051056</v>
      </c>
      <c r="D151" s="8">
        <v>2403173</v>
      </c>
      <c r="E151" s="8">
        <v>846877</v>
      </c>
      <c r="F151" s="8">
        <v>1281968</v>
      </c>
      <c r="G151" s="8">
        <v>256213</v>
      </c>
      <c r="H151" s="8">
        <v>127676</v>
      </c>
      <c r="I151" s="8">
        <v>199780</v>
      </c>
      <c r="J151" s="8">
        <v>12003039</v>
      </c>
      <c r="K151" s="8">
        <v>3899051</v>
      </c>
      <c r="L151" s="8">
        <v>3122116</v>
      </c>
      <c r="M151" s="8">
        <v>2441979</v>
      </c>
      <c r="N151" s="8">
        <v>865966</v>
      </c>
      <c r="O151" s="8">
        <v>1274010</v>
      </c>
      <c r="P151" s="8">
        <v>261301</v>
      </c>
      <c r="Q151" s="8">
        <v>118002</v>
      </c>
      <c r="R151" s="8">
        <v>203324</v>
      </c>
      <c r="S151" s="8">
        <v>12187868</v>
      </c>
      <c r="T151" s="8">
        <v>7732858</v>
      </c>
      <c r="U151" s="8">
        <v>6173172</v>
      </c>
      <c r="V151" s="8">
        <v>4845152</v>
      </c>
      <c r="W151" s="8">
        <v>1712843</v>
      </c>
      <c r="X151" s="8">
        <v>2555978</v>
      </c>
      <c r="Y151" s="8">
        <v>517514</v>
      </c>
      <c r="Z151" s="8">
        <v>245678</v>
      </c>
      <c r="AA151" s="8">
        <v>403104</v>
      </c>
      <c r="AB151" s="8">
        <v>24190907</v>
      </c>
    </row>
    <row r="152" spans="1:28" x14ac:dyDescent="0.15">
      <c r="A152" s="9">
        <v>42614</v>
      </c>
      <c r="B152" s="8">
        <v>3851341</v>
      </c>
      <c r="C152" s="8">
        <v>3067208</v>
      </c>
      <c r="D152" s="8">
        <v>2412647</v>
      </c>
      <c r="E152" s="8">
        <v>848913</v>
      </c>
      <c r="F152" s="8">
        <v>1285802</v>
      </c>
      <c r="G152" s="8">
        <v>257303</v>
      </c>
      <c r="H152" s="8">
        <v>128021</v>
      </c>
      <c r="I152" s="8">
        <v>201226</v>
      </c>
      <c r="J152" s="8">
        <v>12054944</v>
      </c>
      <c r="K152" s="8">
        <v>3916574</v>
      </c>
      <c r="L152" s="8">
        <v>3138644</v>
      </c>
      <c r="M152" s="8">
        <v>2452656</v>
      </c>
      <c r="N152" s="8">
        <v>868362</v>
      </c>
      <c r="O152" s="8">
        <v>1278690</v>
      </c>
      <c r="P152" s="8">
        <v>262303</v>
      </c>
      <c r="Q152" s="8">
        <v>118422</v>
      </c>
      <c r="R152" s="8">
        <v>204814</v>
      </c>
      <c r="S152" s="8">
        <v>12242586</v>
      </c>
      <c r="T152" s="8">
        <v>7767915</v>
      </c>
      <c r="U152" s="8">
        <v>6205852</v>
      </c>
      <c r="V152" s="8">
        <v>4865303</v>
      </c>
      <c r="W152" s="8">
        <v>1717275</v>
      </c>
      <c r="X152" s="8">
        <v>2564492</v>
      </c>
      <c r="Y152" s="8">
        <v>519606</v>
      </c>
      <c r="Z152" s="8">
        <v>246443</v>
      </c>
      <c r="AA152" s="8">
        <v>406040</v>
      </c>
      <c r="AB152" s="8">
        <v>24297530</v>
      </c>
    </row>
    <row r="153" spans="1:28" x14ac:dyDescent="0.15">
      <c r="A153" s="9">
        <v>42705</v>
      </c>
      <c r="B153" s="8">
        <v>3865361</v>
      </c>
      <c r="C153" s="8">
        <v>3082379</v>
      </c>
      <c r="D153" s="8">
        <v>2421215</v>
      </c>
      <c r="E153" s="8">
        <v>849914</v>
      </c>
      <c r="F153" s="8">
        <v>1288303</v>
      </c>
      <c r="G153" s="8">
        <v>258456</v>
      </c>
      <c r="H153" s="8">
        <v>127526</v>
      </c>
      <c r="I153" s="8">
        <v>202502</v>
      </c>
      <c r="J153" s="8">
        <v>12098143</v>
      </c>
      <c r="K153" s="8">
        <v>3930264</v>
      </c>
      <c r="L153" s="8">
        <v>3153402</v>
      </c>
      <c r="M153" s="8">
        <v>2461724</v>
      </c>
      <c r="N153" s="8">
        <v>869666</v>
      </c>
      <c r="O153" s="8">
        <v>1281303</v>
      </c>
      <c r="P153" s="8">
        <v>263525</v>
      </c>
      <c r="Q153" s="8">
        <v>118539</v>
      </c>
      <c r="R153" s="8">
        <v>206376</v>
      </c>
      <c r="S153" s="8">
        <v>12286921</v>
      </c>
      <c r="T153" s="8">
        <v>7795625</v>
      </c>
      <c r="U153" s="8">
        <v>6235781</v>
      </c>
      <c r="V153" s="8">
        <v>4882939</v>
      </c>
      <c r="W153" s="8">
        <v>1719580</v>
      </c>
      <c r="X153" s="8">
        <v>2569606</v>
      </c>
      <c r="Y153" s="8">
        <v>521981</v>
      </c>
      <c r="Z153" s="8">
        <v>246065</v>
      </c>
      <c r="AA153" s="8">
        <v>408878</v>
      </c>
      <c r="AB153" s="8">
        <v>24385064</v>
      </c>
    </row>
    <row r="154" spans="1:28" x14ac:dyDescent="0.15">
      <c r="A154" s="9">
        <v>42795</v>
      </c>
      <c r="B154" s="8">
        <v>3884979</v>
      </c>
      <c r="C154" s="8">
        <v>3104443</v>
      </c>
      <c r="D154" s="8">
        <v>2433121</v>
      </c>
      <c r="E154" s="8">
        <v>852662</v>
      </c>
      <c r="F154" s="8">
        <v>1293034</v>
      </c>
      <c r="G154" s="8">
        <v>259739</v>
      </c>
      <c r="H154" s="8">
        <v>127381</v>
      </c>
      <c r="I154" s="8">
        <v>204507</v>
      </c>
      <c r="J154" s="8">
        <v>12162378</v>
      </c>
      <c r="K154" s="8">
        <v>3948484</v>
      </c>
      <c r="L154" s="8">
        <v>3174112</v>
      </c>
      <c r="M154" s="8">
        <v>2473249</v>
      </c>
      <c r="N154" s="8">
        <v>872591</v>
      </c>
      <c r="O154" s="8">
        <v>1286242</v>
      </c>
      <c r="P154" s="8">
        <v>264835</v>
      </c>
      <c r="Q154" s="8">
        <v>118850</v>
      </c>
      <c r="R154" s="8">
        <v>208510</v>
      </c>
      <c r="S154" s="8">
        <v>12349031</v>
      </c>
      <c r="T154" s="8">
        <v>7833463</v>
      </c>
      <c r="U154" s="8">
        <v>6278555</v>
      </c>
      <c r="V154" s="8">
        <v>4906370</v>
      </c>
      <c r="W154" s="8">
        <v>1725253</v>
      </c>
      <c r="X154" s="8">
        <v>2579276</v>
      </c>
      <c r="Y154" s="8">
        <v>524574</v>
      </c>
      <c r="Z154" s="8">
        <v>246231</v>
      </c>
      <c r="AA154" s="8">
        <v>413017</v>
      </c>
      <c r="AB154" s="8">
        <v>24511409</v>
      </c>
    </row>
    <row r="155" spans="1:28" x14ac:dyDescent="0.15">
      <c r="A155" s="9">
        <v>42887</v>
      </c>
      <c r="B155" s="8">
        <v>3896830</v>
      </c>
      <c r="C155" s="8">
        <v>3116504</v>
      </c>
      <c r="D155" s="8">
        <v>2443150</v>
      </c>
      <c r="E155" s="8">
        <v>854336</v>
      </c>
      <c r="F155" s="8">
        <v>1295903</v>
      </c>
      <c r="G155" s="8">
        <v>260800</v>
      </c>
      <c r="H155" s="8">
        <v>128104</v>
      </c>
      <c r="I155" s="8">
        <v>205448</v>
      </c>
      <c r="J155" s="8">
        <v>12203587</v>
      </c>
      <c r="K155" s="8">
        <v>3958486</v>
      </c>
      <c r="L155" s="8">
        <v>3186104</v>
      </c>
      <c r="M155" s="8">
        <v>2483230</v>
      </c>
      <c r="N155" s="8">
        <v>874337</v>
      </c>
      <c r="O155" s="8">
        <v>1289817</v>
      </c>
      <c r="P155" s="8">
        <v>265962</v>
      </c>
      <c r="Q155" s="8">
        <v>119308</v>
      </c>
      <c r="R155" s="8">
        <v>209598</v>
      </c>
      <c r="S155" s="8">
        <v>12389001</v>
      </c>
      <c r="T155" s="8">
        <v>7855316</v>
      </c>
      <c r="U155" s="8">
        <v>6302608</v>
      </c>
      <c r="V155" s="8">
        <v>4926380</v>
      </c>
      <c r="W155" s="8">
        <v>1728673</v>
      </c>
      <c r="X155" s="8">
        <v>2585720</v>
      </c>
      <c r="Y155" s="8">
        <v>526762</v>
      </c>
      <c r="Z155" s="8">
        <v>247412</v>
      </c>
      <c r="AA155" s="8">
        <v>415046</v>
      </c>
      <c r="AB155" s="8">
        <v>24592588</v>
      </c>
    </row>
    <row r="156" spans="1:28" x14ac:dyDescent="0.15">
      <c r="A156" s="9">
        <v>42979</v>
      </c>
      <c r="B156" s="8">
        <v>3912293</v>
      </c>
      <c r="C156" s="8">
        <v>3131735</v>
      </c>
      <c r="D156" s="8">
        <v>2451354</v>
      </c>
      <c r="E156" s="8">
        <v>856604</v>
      </c>
      <c r="F156" s="8">
        <v>1299493</v>
      </c>
      <c r="G156" s="8">
        <v>262154</v>
      </c>
      <c r="H156" s="8">
        <v>127867</v>
      </c>
      <c r="I156" s="8">
        <v>206965</v>
      </c>
      <c r="J156" s="8">
        <v>12250963</v>
      </c>
      <c r="K156" s="8">
        <v>3972459</v>
      </c>
      <c r="L156" s="8">
        <v>3201779</v>
      </c>
      <c r="M156" s="8">
        <v>2493775</v>
      </c>
      <c r="N156" s="8">
        <v>876451</v>
      </c>
      <c r="O156" s="8">
        <v>1294645</v>
      </c>
      <c r="P156" s="8">
        <v>267196</v>
      </c>
      <c r="Q156" s="8">
        <v>119647</v>
      </c>
      <c r="R156" s="8">
        <v>210999</v>
      </c>
      <c r="S156" s="8">
        <v>12439108</v>
      </c>
      <c r="T156" s="8">
        <v>7884752</v>
      </c>
      <c r="U156" s="8">
        <v>6333514</v>
      </c>
      <c r="V156" s="8">
        <v>4945129</v>
      </c>
      <c r="W156" s="8">
        <v>1733055</v>
      </c>
      <c r="X156" s="8">
        <v>2594138</v>
      </c>
      <c r="Y156" s="8">
        <v>529350</v>
      </c>
      <c r="Z156" s="8">
        <v>247514</v>
      </c>
      <c r="AA156" s="8">
        <v>417964</v>
      </c>
      <c r="AB156" s="8">
        <v>24690071</v>
      </c>
    </row>
    <row r="157" spans="1:28" x14ac:dyDescent="0.15">
      <c r="A157" s="9">
        <v>43070</v>
      </c>
      <c r="B157" s="8">
        <v>3921301</v>
      </c>
      <c r="C157" s="8">
        <v>3144429</v>
      </c>
      <c r="D157" s="8">
        <v>2458389</v>
      </c>
      <c r="E157" s="8">
        <v>857807</v>
      </c>
      <c r="F157" s="8">
        <v>1302076</v>
      </c>
      <c r="G157" s="8">
        <v>263305</v>
      </c>
      <c r="H157" s="8">
        <v>127285</v>
      </c>
      <c r="I157" s="8">
        <v>207866</v>
      </c>
      <c r="J157" s="8">
        <v>12284961</v>
      </c>
      <c r="K157" s="8">
        <v>3979645</v>
      </c>
      <c r="L157" s="8">
        <v>3213781</v>
      </c>
      <c r="M157" s="8">
        <v>2502576</v>
      </c>
      <c r="N157" s="8">
        <v>877847</v>
      </c>
      <c r="O157" s="8">
        <v>1297852</v>
      </c>
      <c r="P157" s="8">
        <v>268256</v>
      </c>
      <c r="Q157" s="8">
        <v>119577</v>
      </c>
      <c r="R157" s="8">
        <v>212360</v>
      </c>
      <c r="S157" s="8">
        <v>12474057</v>
      </c>
      <c r="T157" s="8">
        <v>7900946</v>
      </c>
      <c r="U157" s="8">
        <v>6358210</v>
      </c>
      <c r="V157" s="8">
        <v>4960965</v>
      </c>
      <c r="W157" s="8">
        <v>1735654</v>
      </c>
      <c r="X157" s="8">
        <v>2599928</v>
      </c>
      <c r="Y157" s="8">
        <v>531561</v>
      </c>
      <c r="Z157" s="8">
        <v>246862</v>
      </c>
      <c r="AA157" s="8">
        <v>420226</v>
      </c>
      <c r="AB157" s="8">
        <v>24759018</v>
      </c>
    </row>
    <row r="158" spans="1:28" x14ac:dyDescent="0.15">
      <c r="A158" s="9">
        <v>43160</v>
      </c>
      <c r="B158" s="8">
        <v>3939656</v>
      </c>
      <c r="C158" s="8">
        <v>3165233</v>
      </c>
      <c r="D158" s="8">
        <v>2470827</v>
      </c>
      <c r="E158" s="8">
        <v>861105</v>
      </c>
      <c r="F158" s="8">
        <v>1307249</v>
      </c>
      <c r="G158" s="8">
        <v>264817</v>
      </c>
      <c r="H158" s="8">
        <v>126965</v>
      </c>
      <c r="I158" s="8">
        <v>209495</v>
      </c>
      <c r="J158" s="8">
        <v>12347866</v>
      </c>
      <c r="K158" s="8">
        <v>3995032</v>
      </c>
      <c r="L158" s="8">
        <v>3233353</v>
      </c>
      <c r="M158" s="8">
        <v>2515128</v>
      </c>
      <c r="N158" s="8">
        <v>881150</v>
      </c>
      <c r="O158" s="8">
        <v>1303071</v>
      </c>
      <c r="P158" s="8">
        <v>269937</v>
      </c>
      <c r="Q158" s="8">
        <v>119709</v>
      </c>
      <c r="R158" s="8">
        <v>214315</v>
      </c>
      <c r="S158" s="8">
        <v>12533885</v>
      </c>
      <c r="T158" s="8">
        <v>7934688</v>
      </c>
      <c r="U158" s="8">
        <v>6398586</v>
      </c>
      <c r="V158" s="8">
        <v>4985955</v>
      </c>
      <c r="W158" s="8">
        <v>1742255</v>
      </c>
      <c r="X158" s="8">
        <v>2610320</v>
      </c>
      <c r="Y158" s="8">
        <v>534754</v>
      </c>
      <c r="Z158" s="8">
        <v>246674</v>
      </c>
      <c r="AA158" s="8">
        <v>423810</v>
      </c>
      <c r="AB158" s="8">
        <v>24881751</v>
      </c>
    </row>
    <row r="159" spans="1:28" x14ac:dyDescent="0.15">
      <c r="A159" s="9">
        <v>43252</v>
      </c>
      <c r="B159" s="8">
        <v>3950763</v>
      </c>
      <c r="C159" s="8">
        <v>3178223</v>
      </c>
      <c r="D159" s="8">
        <v>2481008</v>
      </c>
      <c r="E159" s="8">
        <v>863034</v>
      </c>
      <c r="F159" s="8">
        <v>1310728</v>
      </c>
      <c r="G159" s="8">
        <v>266108</v>
      </c>
      <c r="H159" s="8">
        <v>127221</v>
      </c>
      <c r="I159" s="8">
        <v>210616</v>
      </c>
      <c r="J159" s="8">
        <v>12390221</v>
      </c>
      <c r="K159" s="8">
        <v>4003713</v>
      </c>
      <c r="L159" s="8">
        <v>3244815</v>
      </c>
      <c r="M159" s="8">
        <v>2525615</v>
      </c>
      <c r="N159" s="8">
        <v>883103</v>
      </c>
      <c r="O159" s="8">
        <v>1307064</v>
      </c>
      <c r="P159" s="8">
        <v>271183</v>
      </c>
      <c r="Q159" s="8">
        <v>119874</v>
      </c>
      <c r="R159" s="8">
        <v>215465</v>
      </c>
      <c r="S159" s="8">
        <v>12573037</v>
      </c>
      <c r="T159" s="8">
        <v>7954476</v>
      </c>
      <c r="U159" s="8">
        <v>6423038</v>
      </c>
      <c r="V159" s="8">
        <v>5006623</v>
      </c>
      <c r="W159" s="8">
        <v>1746137</v>
      </c>
      <c r="X159" s="8">
        <v>2617792</v>
      </c>
      <c r="Y159" s="8">
        <v>537291</v>
      </c>
      <c r="Z159" s="8">
        <v>247095</v>
      </c>
      <c r="AA159" s="8">
        <v>426081</v>
      </c>
      <c r="AB159" s="8">
        <v>24963258</v>
      </c>
    </row>
    <row r="160" spans="1:28" x14ac:dyDescent="0.15">
      <c r="A160" s="9">
        <v>43344</v>
      </c>
      <c r="B160" s="8">
        <v>3966560</v>
      </c>
      <c r="C160" s="8">
        <v>3194683</v>
      </c>
      <c r="D160" s="8">
        <v>2491065</v>
      </c>
      <c r="E160" s="8">
        <v>865891</v>
      </c>
      <c r="F160" s="8">
        <v>1315762</v>
      </c>
      <c r="G160" s="8">
        <v>267586</v>
      </c>
      <c r="H160" s="8">
        <v>127009</v>
      </c>
      <c r="I160" s="8">
        <v>211661</v>
      </c>
      <c r="J160" s="8">
        <v>12442733</v>
      </c>
      <c r="K160" s="8">
        <v>4017965</v>
      </c>
      <c r="L160" s="8">
        <v>3260293</v>
      </c>
      <c r="M160" s="8">
        <v>2536478</v>
      </c>
      <c r="N160" s="8">
        <v>885958</v>
      </c>
      <c r="O160" s="8">
        <v>1312359</v>
      </c>
      <c r="P160" s="8">
        <v>272655</v>
      </c>
      <c r="Q160" s="8">
        <v>119997</v>
      </c>
      <c r="R160" s="8">
        <v>216756</v>
      </c>
      <c r="S160" s="8">
        <v>12624666</v>
      </c>
      <c r="T160" s="8">
        <v>7984525</v>
      </c>
      <c r="U160" s="8">
        <v>6454976</v>
      </c>
      <c r="V160" s="8">
        <v>5027543</v>
      </c>
      <c r="W160" s="8">
        <v>1751849</v>
      </c>
      <c r="X160" s="8">
        <v>2628121</v>
      </c>
      <c r="Y160" s="8">
        <v>540241</v>
      </c>
      <c r="Z160" s="8">
        <v>247006</v>
      </c>
      <c r="AA160" s="8">
        <v>428417</v>
      </c>
      <c r="AB160" s="8">
        <v>25067399</v>
      </c>
    </row>
    <row r="161" spans="1:28" x14ac:dyDescent="0.15">
      <c r="A161" s="9">
        <v>43435</v>
      </c>
      <c r="B161" s="8">
        <v>3976266</v>
      </c>
      <c r="C161" s="8">
        <v>3207192</v>
      </c>
      <c r="D161" s="8">
        <v>2499842</v>
      </c>
      <c r="E161" s="8">
        <v>867603</v>
      </c>
      <c r="F161" s="8">
        <v>1319834</v>
      </c>
      <c r="G161" s="8">
        <v>268840</v>
      </c>
      <c r="H161" s="8">
        <v>126108</v>
      </c>
      <c r="I161" s="8">
        <v>212822</v>
      </c>
      <c r="J161" s="8">
        <v>12481024</v>
      </c>
      <c r="K161" s="8">
        <v>4027298</v>
      </c>
      <c r="L161" s="8">
        <v>3272503</v>
      </c>
      <c r="M161" s="8">
        <v>2546592</v>
      </c>
      <c r="N161" s="8">
        <v>888112</v>
      </c>
      <c r="O161" s="8">
        <v>1316570</v>
      </c>
      <c r="P161" s="8">
        <v>274087</v>
      </c>
      <c r="Q161" s="8">
        <v>119812</v>
      </c>
      <c r="R161" s="8">
        <v>217936</v>
      </c>
      <c r="S161" s="8">
        <v>12665116</v>
      </c>
      <c r="T161" s="8">
        <v>8003564</v>
      </c>
      <c r="U161" s="8">
        <v>6479695</v>
      </c>
      <c r="V161" s="8">
        <v>5046434</v>
      </c>
      <c r="W161" s="8">
        <v>1755715</v>
      </c>
      <c r="X161" s="8">
        <v>2636404</v>
      </c>
      <c r="Y161" s="8">
        <v>542927</v>
      </c>
      <c r="Z161" s="8">
        <v>245920</v>
      </c>
      <c r="AA161" s="8">
        <v>430758</v>
      </c>
      <c r="AB161" s="8">
        <v>25146140</v>
      </c>
    </row>
    <row r="162" spans="1:28" x14ac:dyDescent="0.15">
      <c r="A162" s="9">
        <v>43525</v>
      </c>
      <c r="B162" s="8">
        <v>3991886</v>
      </c>
      <c r="C162" s="8">
        <v>3227178</v>
      </c>
      <c r="D162" s="8">
        <v>2512158</v>
      </c>
      <c r="E162" s="8">
        <v>871205</v>
      </c>
      <c r="F162" s="8">
        <v>1326451</v>
      </c>
      <c r="G162" s="8">
        <v>270220</v>
      </c>
      <c r="H162" s="8">
        <v>126064</v>
      </c>
      <c r="I162" s="8">
        <v>214268</v>
      </c>
      <c r="J162" s="8">
        <v>12541963</v>
      </c>
      <c r="K162" s="8">
        <v>4041105</v>
      </c>
      <c r="L162" s="8">
        <v>3291538</v>
      </c>
      <c r="M162" s="8">
        <v>2558148</v>
      </c>
      <c r="N162" s="8">
        <v>891684</v>
      </c>
      <c r="O162" s="8">
        <v>1323190</v>
      </c>
      <c r="P162" s="8">
        <v>275583</v>
      </c>
      <c r="Q162" s="8">
        <v>119952</v>
      </c>
      <c r="R162" s="8">
        <v>219533</v>
      </c>
      <c r="S162" s="8">
        <v>12722969</v>
      </c>
      <c r="T162" s="8">
        <v>8032991</v>
      </c>
      <c r="U162" s="8">
        <v>6518716</v>
      </c>
      <c r="V162" s="8">
        <v>5070306</v>
      </c>
      <c r="W162" s="8">
        <v>1762889</v>
      </c>
      <c r="X162" s="8">
        <v>2649641</v>
      </c>
      <c r="Y162" s="8">
        <v>545803</v>
      </c>
      <c r="Z162" s="8">
        <v>246016</v>
      </c>
      <c r="AA162" s="8">
        <v>433801</v>
      </c>
      <c r="AB162" s="8">
        <v>25264932</v>
      </c>
    </row>
    <row r="163" spans="1:28" x14ac:dyDescent="0.15">
      <c r="A163" s="9">
        <v>43617</v>
      </c>
      <c r="B163" s="8">
        <v>3999452</v>
      </c>
      <c r="C163" s="8">
        <v>3236531</v>
      </c>
      <c r="D163" s="8">
        <v>2521333</v>
      </c>
      <c r="E163" s="8">
        <v>873494</v>
      </c>
      <c r="F163" s="8">
        <v>1331167</v>
      </c>
      <c r="G163" s="8">
        <v>271197</v>
      </c>
      <c r="H163" s="8">
        <v>126289</v>
      </c>
      <c r="I163" s="8">
        <v>215222</v>
      </c>
      <c r="J163" s="8">
        <v>12577221</v>
      </c>
      <c r="K163" s="8">
        <v>4047296</v>
      </c>
      <c r="L163" s="8">
        <v>3300774</v>
      </c>
      <c r="M163" s="8">
        <v>2567514</v>
      </c>
      <c r="N163" s="8">
        <v>893901</v>
      </c>
      <c r="O163" s="8">
        <v>1328458</v>
      </c>
      <c r="P163" s="8">
        <v>276644</v>
      </c>
      <c r="Q163" s="8">
        <v>120270</v>
      </c>
      <c r="R163" s="8">
        <v>220508</v>
      </c>
      <c r="S163" s="8">
        <v>12757605</v>
      </c>
      <c r="T163" s="8">
        <v>8046748</v>
      </c>
      <c r="U163" s="8">
        <v>6537305</v>
      </c>
      <c r="V163" s="8">
        <v>5088847</v>
      </c>
      <c r="W163" s="8">
        <v>1767395</v>
      </c>
      <c r="X163" s="8">
        <v>2659625</v>
      </c>
      <c r="Y163" s="8">
        <v>547841</v>
      </c>
      <c r="Z163" s="8">
        <v>246559</v>
      </c>
      <c r="AA163" s="8">
        <v>435730</v>
      </c>
      <c r="AB163" s="8">
        <v>25334826</v>
      </c>
    </row>
    <row r="164" spans="1:28" x14ac:dyDescent="0.15">
      <c r="A164" s="9">
        <v>43709</v>
      </c>
      <c r="B164" s="8">
        <v>4011787</v>
      </c>
      <c r="C164" s="8">
        <v>3251565</v>
      </c>
      <c r="D164" s="8">
        <v>2531632</v>
      </c>
      <c r="E164" s="8">
        <v>876599</v>
      </c>
      <c r="F164" s="8">
        <v>1338200</v>
      </c>
      <c r="G164" s="8">
        <v>272225</v>
      </c>
      <c r="H164" s="8">
        <v>126004</v>
      </c>
      <c r="I164" s="8">
        <v>216702</v>
      </c>
      <c r="J164" s="8">
        <v>12627247</v>
      </c>
      <c r="K164" s="8">
        <v>4059563</v>
      </c>
      <c r="L164" s="8">
        <v>3316333</v>
      </c>
      <c r="M164" s="8">
        <v>2578908</v>
      </c>
      <c r="N164" s="8">
        <v>897407</v>
      </c>
      <c r="O164" s="8">
        <v>1336046</v>
      </c>
      <c r="P164" s="8">
        <v>277722</v>
      </c>
      <c r="Q164" s="8">
        <v>120673</v>
      </c>
      <c r="R164" s="8">
        <v>221931</v>
      </c>
      <c r="S164" s="8">
        <v>12810826</v>
      </c>
      <c r="T164" s="8">
        <v>8071350</v>
      </c>
      <c r="U164" s="8">
        <v>6567898</v>
      </c>
      <c r="V164" s="8">
        <v>5110540</v>
      </c>
      <c r="W164" s="8">
        <v>1774006</v>
      </c>
      <c r="X164" s="8">
        <v>2674246</v>
      </c>
      <c r="Y164" s="8">
        <v>549947</v>
      </c>
      <c r="Z164" s="8">
        <v>246677</v>
      </c>
      <c r="AA164" s="8">
        <v>438633</v>
      </c>
      <c r="AB164" s="8">
        <v>25438073</v>
      </c>
    </row>
    <row r="165" spans="1:28" x14ac:dyDescent="0.15">
      <c r="A165" s="9">
        <v>43800</v>
      </c>
      <c r="B165" s="8">
        <v>4019498</v>
      </c>
      <c r="C165" s="8">
        <v>3262240</v>
      </c>
      <c r="D165" s="8">
        <v>2540680</v>
      </c>
      <c r="E165" s="8">
        <v>878768</v>
      </c>
      <c r="F165" s="8">
        <v>1345064</v>
      </c>
      <c r="G165" s="8">
        <v>273893</v>
      </c>
      <c r="H165" s="8">
        <v>125486</v>
      </c>
      <c r="I165" s="8">
        <v>217500</v>
      </c>
      <c r="J165" s="8">
        <v>12665662</v>
      </c>
      <c r="K165" s="8">
        <v>4068863</v>
      </c>
      <c r="L165" s="8">
        <v>3327810</v>
      </c>
      <c r="M165" s="8">
        <v>2589061</v>
      </c>
      <c r="N165" s="8">
        <v>900160</v>
      </c>
      <c r="O165" s="8">
        <v>1343735</v>
      </c>
      <c r="P165" s="8">
        <v>279447</v>
      </c>
      <c r="Q165" s="8">
        <v>120727</v>
      </c>
      <c r="R165" s="8">
        <v>222767</v>
      </c>
      <c r="S165" s="8">
        <v>12854806</v>
      </c>
      <c r="T165" s="8">
        <v>8088361</v>
      </c>
      <c r="U165" s="8">
        <v>6590050</v>
      </c>
      <c r="V165" s="8">
        <v>5129741</v>
      </c>
      <c r="W165" s="8">
        <v>1778928</v>
      </c>
      <c r="X165" s="8">
        <v>2688799</v>
      </c>
      <c r="Y165" s="8">
        <v>553340</v>
      </c>
      <c r="Z165" s="8">
        <v>246213</v>
      </c>
      <c r="AA165" s="8">
        <v>440267</v>
      </c>
      <c r="AB165" s="8">
        <v>25520468</v>
      </c>
    </row>
    <row r="166" spans="1:28" x14ac:dyDescent="0.15">
      <c r="A166" s="9">
        <v>43891</v>
      </c>
      <c r="B166" s="8">
        <v>4031001</v>
      </c>
      <c r="C166" s="8">
        <v>3274653</v>
      </c>
      <c r="D166" s="8">
        <v>2552655</v>
      </c>
      <c r="E166" s="8">
        <v>883328</v>
      </c>
      <c r="F166" s="8">
        <v>1353580</v>
      </c>
      <c r="G166" s="8">
        <v>275151</v>
      </c>
      <c r="H166" s="8">
        <v>125750</v>
      </c>
      <c r="I166" s="8">
        <v>218709</v>
      </c>
      <c r="J166" s="8">
        <v>12717377</v>
      </c>
      <c r="K166" s="8">
        <v>4081000</v>
      </c>
      <c r="L166" s="8">
        <v>3341983</v>
      </c>
      <c r="M166" s="8">
        <v>2601650</v>
      </c>
      <c r="N166" s="8">
        <v>904519</v>
      </c>
      <c r="O166" s="8">
        <v>1352770</v>
      </c>
      <c r="P166" s="8">
        <v>280824</v>
      </c>
      <c r="Q166" s="8">
        <v>121219</v>
      </c>
      <c r="R166" s="8">
        <v>224326</v>
      </c>
      <c r="S166" s="8">
        <v>12910547</v>
      </c>
      <c r="T166" s="8">
        <v>8112001</v>
      </c>
      <c r="U166" s="8">
        <v>6616636</v>
      </c>
      <c r="V166" s="8">
        <v>5154305</v>
      </c>
      <c r="W166" s="8">
        <v>1787847</v>
      </c>
      <c r="X166" s="8">
        <v>2706350</v>
      </c>
      <c r="Y166" s="8">
        <v>555975</v>
      </c>
      <c r="Z166" s="8">
        <v>246969</v>
      </c>
      <c r="AA166" s="8">
        <v>443035</v>
      </c>
      <c r="AB166" s="8">
        <v>25627924</v>
      </c>
    </row>
    <row r="167" spans="1:28" x14ac:dyDescent="0.15">
      <c r="A167" s="9">
        <v>43983</v>
      </c>
      <c r="B167" s="8">
        <v>4030710</v>
      </c>
      <c r="C167" s="8">
        <v>3273674</v>
      </c>
      <c r="D167" s="8">
        <v>2558538</v>
      </c>
      <c r="E167" s="8">
        <v>884465</v>
      </c>
      <c r="F167" s="8">
        <v>1357131</v>
      </c>
      <c r="G167" s="8">
        <v>275981</v>
      </c>
      <c r="H167" s="8">
        <v>126013</v>
      </c>
      <c r="I167" s="8">
        <v>219576</v>
      </c>
      <c r="J167" s="8">
        <v>12728639</v>
      </c>
      <c r="K167" s="8">
        <v>4079900</v>
      </c>
      <c r="L167" s="8">
        <v>3341372</v>
      </c>
      <c r="M167" s="8">
        <v>2607075</v>
      </c>
      <c r="N167" s="8">
        <v>905890</v>
      </c>
      <c r="O167" s="8">
        <v>1355781</v>
      </c>
      <c r="P167" s="8">
        <v>281597</v>
      </c>
      <c r="Q167" s="8">
        <v>121415</v>
      </c>
      <c r="R167" s="8">
        <v>225327</v>
      </c>
      <c r="S167" s="8">
        <v>12920609</v>
      </c>
      <c r="T167" s="8">
        <v>8110610</v>
      </c>
      <c r="U167" s="8">
        <v>6615046</v>
      </c>
      <c r="V167" s="8">
        <v>5165613</v>
      </c>
      <c r="W167" s="8">
        <v>1790355</v>
      </c>
      <c r="X167" s="8">
        <v>2712912</v>
      </c>
      <c r="Y167" s="8">
        <v>557578</v>
      </c>
      <c r="Z167" s="8">
        <v>247428</v>
      </c>
      <c r="AA167" s="8">
        <v>444903</v>
      </c>
      <c r="AB167" s="8">
        <v>25649248</v>
      </c>
    </row>
    <row r="168" spans="1:28" x14ac:dyDescent="0.15">
      <c r="A168" s="9">
        <v>44075</v>
      </c>
      <c r="B168" s="8">
        <v>4025030</v>
      </c>
      <c r="C168" s="8">
        <v>3261201</v>
      </c>
      <c r="D168" s="8">
        <v>2562449</v>
      </c>
      <c r="E168" s="8">
        <v>885335</v>
      </c>
      <c r="F168" s="8">
        <v>1360726</v>
      </c>
      <c r="G168" s="8">
        <v>276962</v>
      </c>
      <c r="H168" s="8">
        <v>126133</v>
      </c>
      <c r="I168" s="8">
        <v>219997</v>
      </c>
      <c r="J168" s="8">
        <v>12720392</v>
      </c>
      <c r="K168" s="8">
        <v>4073875</v>
      </c>
      <c r="L168" s="8">
        <v>3330236</v>
      </c>
      <c r="M168" s="8">
        <v>2610622</v>
      </c>
      <c r="N168" s="8">
        <v>906843</v>
      </c>
      <c r="O168" s="8">
        <v>1359275</v>
      </c>
      <c r="P168" s="8">
        <v>282465</v>
      </c>
      <c r="Q168" s="8">
        <v>121622</v>
      </c>
      <c r="R168" s="8">
        <v>225752</v>
      </c>
      <c r="S168" s="8">
        <v>12912949</v>
      </c>
      <c r="T168" s="8">
        <v>8098905</v>
      </c>
      <c r="U168" s="8">
        <v>6591437</v>
      </c>
      <c r="V168" s="8">
        <v>5173071</v>
      </c>
      <c r="W168" s="8">
        <v>1792178</v>
      </c>
      <c r="X168" s="8">
        <v>2720001</v>
      </c>
      <c r="Y168" s="8">
        <v>559427</v>
      </c>
      <c r="Z168" s="8">
        <v>247755</v>
      </c>
      <c r="AA168" s="8">
        <v>445749</v>
      </c>
      <c r="AB168" s="8">
        <v>25633341</v>
      </c>
    </row>
    <row r="169" spans="1:28" x14ac:dyDescent="0.15">
      <c r="A169" s="9">
        <v>44166</v>
      </c>
      <c r="B169" s="8">
        <v>4022460</v>
      </c>
      <c r="C169" s="8">
        <v>3248276</v>
      </c>
      <c r="D169" s="8">
        <v>2568499</v>
      </c>
      <c r="E169" s="8">
        <v>886475</v>
      </c>
      <c r="F169" s="8">
        <v>1364994</v>
      </c>
      <c r="G169" s="8">
        <v>278353</v>
      </c>
      <c r="H169" s="8">
        <v>126047</v>
      </c>
      <c r="I169" s="8">
        <v>220886</v>
      </c>
      <c r="J169" s="8">
        <v>12718550</v>
      </c>
      <c r="K169" s="8">
        <v>4071840</v>
      </c>
      <c r="L169" s="8">
        <v>3318919</v>
      </c>
      <c r="M169" s="8">
        <v>2615830</v>
      </c>
      <c r="N169" s="8">
        <v>908039</v>
      </c>
      <c r="O169" s="8">
        <v>1363193</v>
      </c>
      <c r="P169" s="8">
        <v>283528</v>
      </c>
      <c r="Q169" s="8">
        <v>121772</v>
      </c>
      <c r="R169" s="8">
        <v>226764</v>
      </c>
      <c r="S169" s="8">
        <v>12912148</v>
      </c>
      <c r="T169" s="8">
        <v>8094300</v>
      </c>
      <c r="U169" s="8">
        <v>6567195</v>
      </c>
      <c r="V169" s="8">
        <v>5184329</v>
      </c>
      <c r="W169" s="8">
        <v>1794514</v>
      </c>
      <c r="X169" s="8">
        <v>2728187</v>
      </c>
      <c r="Y169" s="8">
        <v>561881</v>
      </c>
      <c r="Z169" s="8">
        <v>247819</v>
      </c>
      <c r="AA169" s="8">
        <v>447650</v>
      </c>
      <c r="AB169" s="8">
        <v>25630698</v>
      </c>
    </row>
    <row r="170" spans="1:28" x14ac:dyDescent="0.15">
      <c r="A170" s="9">
        <v>44256</v>
      </c>
      <c r="B170" s="8">
        <v>4022559</v>
      </c>
      <c r="C170" s="8">
        <v>3242006</v>
      </c>
      <c r="D170" s="8">
        <v>2576494</v>
      </c>
      <c r="E170" s="8">
        <v>888690</v>
      </c>
      <c r="F170" s="8">
        <v>1370712</v>
      </c>
      <c r="G170" s="8">
        <v>280006</v>
      </c>
      <c r="H170" s="8">
        <v>126203</v>
      </c>
      <c r="I170" s="8">
        <v>221923</v>
      </c>
      <c r="J170" s="8">
        <v>12731161</v>
      </c>
      <c r="K170" s="8">
        <v>4070456</v>
      </c>
      <c r="L170" s="8">
        <v>3313296</v>
      </c>
      <c r="M170" s="8">
        <v>2623054</v>
      </c>
      <c r="N170" s="8">
        <v>909896</v>
      </c>
      <c r="O170" s="8">
        <v>1368393</v>
      </c>
      <c r="P170" s="8">
        <v>284834</v>
      </c>
      <c r="Q170" s="8">
        <v>121982</v>
      </c>
      <c r="R170" s="8">
        <v>227650</v>
      </c>
      <c r="S170" s="8">
        <v>12921844</v>
      </c>
      <c r="T170" s="8">
        <v>8093015</v>
      </c>
      <c r="U170" s="8">
        <v>6555302</v>
      </c>
      <c r="V170" s="8">
        <v>5199548</v>
      </c>
      <c r="W170" s="8">
        <v>1798586</v>
      </c>
      <c r="X170" s="8">
        <v>2739105</v>
      </c>
      <c r="Y170" s="8">
        <v>564840</v>
      </c>
      <c r="Z170" s="8">
        <v>248185</v>
      </c>
      <c r="AA170" s="8">
        <v>449573</v>
      </c>
      <c r="AB170" s="8">
        <v>25653005</v>
      </c>
    </row>
    <row r="171" spans="1:28" x14ac:dyDescent="0.15">
      <c r="A171" s="9">
        <v>44348</v>
      </c>
      <c r="B171" s="8">
        <v>4025393</v>
      </c>
      <c r="C171" s="8">
        <v>3237594</v>
      </c>
      <c r="D171" s="8">
        <v>2585543</v>
      </c>
      <c r="E171" s="8">
        <v>891067</v>
      </c>
      <c r="F171" s="8">
        <v>1376317</v>
      </c>
      <c r="G171" s="8">
        <v>281404</v>
      </c>
      <c r="H171" s="8">
        <v>126166</v>
      </c>
      <c r="I171" s="8">
        <v>223361</v>
      </c>
      <c r="J171" s="8">
        <v>12749410</v>
      </c>
      <c r="K171" s="8">
        <v>4071669</v>
      </c>
      <c r="L171" s="8">
        <v>3310228</v>
      </c>
      <c r="M171" s="8">
        <v>2630271</v>
      </c>
      <c r="N171" s="8">
        <v>911534</v>
      </c>
      <c r="O171" s="8">
        <v>1373048</v>
      </c>
      <c r="P171" s="8">
        <v>285835</v>
      </c>
      <c r="Q171" s="8">
        <v>121985</v>
      </c>
      <c r="R171" s="8">
        <v>229147</v>
      </c>
      <c r="S171" s="8">
        <v>12936002</v>
      </c>
      <c r="T171" s="8">
        <v>8097062</v>
      </c>
      <c r="U171" s="8">
        <v>6547822</v>
      </c>
      <c r="V171" s="8">
        <v>5215814</v>
      </c>
      <c r="W171" s="8">
        <v>1802601</v>
      </c>
      <c r="X171" s="8">
        <v>2749365</v>
      </c>
      <c r="Y171" s="8">
        <v>567239</v>
      </c>
      <c r="Z171" s="8">
        <v>248151</v>
      </c>
      <c r="AA171" s="8">
        <v>452508</v>
      </c>
      <c r="AB171" s="8">
        <v>25685412</v>
      </c>
    </row>
    <row r="172" spans="1:28" x14ac:dyDescent="0.15">
      <c r="A172" s="9">
        <v>44440</v>
      </c>
      <c r="B172" s="8">
        <v>4024825</v>
      </c>
      <c r="C172" s="8">
        <v>3234792</v>
      </c>
      <c r="D172" s="8">
        <v>2592511</v>
      </c>
      <c r="E172" s="8">
        <v>891643</v>
      </c>
      <c r="F172" s="8">
        <v>1379861</v>
      </c>
      <c r="G172" s="8">
        <v>281853</v>
      </c>
      <c r="H172" s="8">
        <v>127081</v>
      </c>
      <c r="I172" s="8">
        <v>223967</v>
      </c>
      <c r="J172" s="8">
        <v>12759096</v>
      </c>
      <c r="K172" s="8">
        <v>4071894</v>
      </c>
      <c r="L172" s="8">
        <v>3308324</v>
      </c>
      <c r="M172" s="8">
        <v>2637518</v>
      </c>
      <c r="N172" s="8">
        <v>912146</v>
      </c>
      <c r="O172" s="8">
        <v>1375722</v>
      </c>
      <c r="P172" s="8">
        <v>285976</v>
      </c>
      <c r="Q172" s="8">
        <v>122384</v>
      </c>
      <c r="R172" s="8">
        <v>229431</v>
      </c>
      <c r="S172" s="8">
        <v>12945678</v>
      </c>
      <c r="T172" s="8">
        <v>8096719</v>
      </c>
      <c r="U172" s="8">
        <v>6543116</v>
      </c>
      <c r="V172" s="8">
        <v>5230029</v>
      </c>
      <c r="W172" s="8">
        <v>1803789</v>
      </c>
      <c r="X172" s="8">
        <v>2755583</v>
      </c>
      <c r="Y172" s="8">
        <v>567829</v>
      </c>
      <c r="Z172" s="8">
        <v>249465</v>
      </c>
      <c r="AA172" s="8">
        <v>453398</v>
      </c>
      <c r="AB172" s="8">
        <v>25704774</v>
      </c>
    </row>
    <row r="173" spans="1:28" x14ac:dyDescent="0.15">
      <c r="A173" s="9">
        <v>44531</v>
      </c>
      <c r="B173" s="8">
        <v>4035537</v>
      </c>
      <c r="C173" s="8">
        <v>3240587</v>
      </c>
      <c r="D173" s="8">
        <v>2601798</v>
      </c>
      <c r="E173" s="8">
        <v>893667</v>
      </c>
      <c r="F173" s="8">
        <v>1384481</v>
      </c>
      <c r="G173" s="8">
        <v>282872</v>
      </c>
      <c r="H173" s="8">
        <v>127693</v>
      </c>
      <c r="I173" s="8">
        <v>225262</v>
      </c>
      <c r="J173" s="8">
        <v>12794464</v>
      </c>
      <c r="K173" s="8">
        <v>4081520</v>
      </c>
      <c r="L173" s="8">
        <v>3314426</v>
      </c>
      <c r="M173" s="8">
        <v>2647874</v>
      </c>
      <c r="N173" s="8">
        <v>914172</v>
      </c>
      <c r="O173" s="8">
        <v>1378759</v>
      </c>
      <c r="P173" s="8">
        <v>286737</v>
      </c>
      <c r="Q173" s="8">
        <v>122807</v>
      </c>
      <c r="R173" s="8">
        <v>230743</v>
      </c>
      <c r="S173" s="8">
        <v>12979331</v>
      </c>
      <c r="T173" s="8">
        <v>8117057</v>
      </c>
      <c r="U173" s="8">
        <v>6555013</v>
      </c>
      <c r="V173" s="8">
        <v>5249672</v>
      </c>
      <c r="W173" s="8">
        <v>1807839</v>
      </c>
      <c r="X173" s="8">
        <v>2763240</v>
      </c>
      <c r="Y173" s="8">
        <v>569609</v>
      </c>
      <c r="Z173" s="8">
        <v>250500</v>
      </c>
      <c r="AA173" s="8">
        <v>456005</v>
      </c>
      <c r="AB173" s="8">
        <v>25773795</v>
      </c>
    </row>
    <row r="174" spans="1:28" x14ac:dyDescent="0.15">
      <c r="A174" s="9">
        <v>44621</v>
      </c>
      <c r="B174" s="8">
        <v>4053658</v>
      </c>
      <c r="C174" s="8">
        <v>3257565</v>
      </c>
      <c r="D174" s="8">
        <v>2617810</v>
      </c>
      <c r="E174" s="8">
        <v>899043</v>
      </c>
      <c r="F174" s="8">
        <v>1392000</v>
      </c>
      <c r="G174" s="8">
        <v>283787</v>
      </c>
      <c r="H174" s="8">
        <v>128478</v>
      </c>
      <c r="I174" s="8">
        <v>227071</v>
      </c>
      <c r="J174" s="8">
        <v>12861994</v>
      </c>
      <c r="K174" s="8">
        <v>4099545</v>
      </c>
      <c r="L174" s="8">
        <v>3334015</v>
      </c>
      <c r="M174" s="8">
        <v>2665669</v>
      </c>
      <c r="N174" s="8">
        <v>919313</v>
      </c>
      <c r="O174" s="8">
        <v>1386421</v>
      </c>
      <c r="P174" s="8">
        <v>287597</v>
      </c>
      <c r="Q174" s="8">
        <v>123629</v>
      </c>
      <c r="R174" s="8">
        <v>232485</v>
      </c>
      <c r="S174" s="8">
        <v>13050983</v>
      </c>
      <c r="T174" s="8">
        <v>8153203</v>
      </c>
      <c r="U174" s="8">
        <v>6591580</v>
      </c>
      <c r="V174" s="8">
        <v>5283479</v>
      </c>
      <c r="W174" s="8">
        <v>1818356</v>
      </c>
      <c r="X174" s="8">
        <v>2778421</v>
      </c>
      <c r="Y174" s="8">
        <v>571384</v>
      </c>
      <c r="Z174" s="8">
        <v>252107</v>
      </c>
      <c r="AA174" s="8">
        <v>459556</v>
      </c>
      <c r="AB174" s="8">
        <v>25912977</v>
      </c>
    </row>
    <row r="175" spans="1:28" x14ac:dyDescent="0.15">
      <c r="A175" s="9">
        <v>44713</v>
      </c>
      <c r="B175" s="8">
        <v>4069207</v>
      </c>
      <c r="C175" s="8">
        <v>3267915</v>
      </c>
      <c r="D175" s="8">
        <v>2630783</v>
      </c>
      <c r="E175" s="8">
        <v>902462</v>
      </c>
      <c r="F175" s="8">
        <v>1400045</v>
      </c>
      <c r="G175" s="8">
        <v>284142</v>
      </c>
      <c r="H175" s="8">
        <v>129134</v>
      </c>
      <c r="I175" s="8">
        <v>227934</v>
      </c>
      <c r="J175" s="8">
        <v>12914220</v>
      </c>
      <c r="K175" s="8">
        <v>4112891</v>
      </c>
      <c r="L175" s="8">
        <v>3347317</v>
      </c>
      <c r="M175" s="8">
        <v>2680122</v>
      </c>
      <c r="N175" s="8">
        <v>922507</v>
      </c>
      <c r="O175" s="8">
        <v>1393889</v>
      </c>
      <c r="P175" s="8">
        <v>288158</v>
      </c>
      <c r="Q175" s="8">
        <v>123966</v>
      </c>
      <c r="R175" s="8">
        <v>233328</v>
      </c>
      <c r="S175" s="8">
        <v>13104501</v>
      </c>
      <c r="T175" s="8">
        <v>8182098</v>
      </c>
      <c r="U175" s="8">
        <v>6615232</v>
      </c>
      <c r="V175" s="8">
        <v>5310905</v>
      </c>
      <c r="W175" s="8">
        <v>1824969</v>
      </c>
      <c r="X175" s="8">
        <v>2793934</v>
      </c>
      <c r="Y175" s="8">
        <v>572300</v>
      </c>
      <c r="Z175" s="8">
        <v>253100</v>
      </c>
      <c r="AA175" s="8">
        <v>461262</v>
      </c>
      <c r="AB175" s="8">
        <v>26018721</v>
      </c>
    </row>
    <row r="176" spans="1:28" x14ac:dyDescent="0.15">
      <c r="A176" s="9">
        <v>44805</v>
      </c>
      <c r="B176" s="8">
        <v>4090263</v>
      </c>
      <c r="C176" s="8">
        <v>3288878</v>
      </c>
      <c r="D176" s="8">
        <v>2645698</v>
      </c>
      <c r="E176" s="8">
        <v>906810</v>
      </c>
      <c r="F176" s="8">
        <v>1411775</v>
      </c>
      <c r="G176" s="8">
        <v>284320</v>
      </c>
      <c r="H176" s="8">
        <v>129908</v>
      </c>
      <c r="I176" s="8">
        <v>229200</v>
      </c>
      <c r="J176" s="8">
        <v>12989459</v>
      </c>
      <c r="K176" s="8">
        <v>4133645</v>
      </c>
      <c r="L176" s="8">
        <v>3368812</v>
      </c>
      <c r="M176" s="8">
        <v>2696619</v>
      </c>
      <c r="N176" s="8">
        <v>926521</v>
      </c>
      <c r="O176" s="8">
        <v>1404132</v>
      </c>
      <c r="P176" s="8">
        <v>288470</v>
      </c>
      <c r="Q176" s="8">
        <v>124496</v>
      </c>
      <c r="R176" s="8">
        <v>234815</v>
      </c>
      <c r="S176" s="8">
        <v>13179855</v>
      </c>
      <c r="T176" s="8">
        <v>8223908</v>
      </c>
      <c r="U176" s="8">
        <v>6657690</v>
      </c>
      <c r="V176" s="8">
        <v>5342317</v>
      </c>
      <c r="W176" s="8">
        <v>1833331</v>
      </c>
      <c r="X176" s="8">
        <v>2815907</v>
      </c>
      <c r="Y176" s="8">
        <v>572790</v>
      </c>
      <c r="Z176" s="8">
        <v>254404</v>
      </c>
      <c r="AA176" s="8">
        <v>464015</v>
      </c>
      <c r="AB176" s="8">
        <v>26169314</v>
      </c>
    </row>
    <row r="177" spans="1:28" x14ac:dyDescent="0.15">
      <c r="A177" s="9">
        <v>44896</v>
      </c>
      <c r="B177" s="8">
        <v>4110669</v>
      </c>
      <c r="C177" s="8">
        <v>3310463</v>
      </c>
      <c r="D177" s="8">
        <v>2662454</v>
      </c>
      <c r="E177" s="8">
        <v>910235</v>
      </c>
      <c r="F177" s="8">
        <v>1424238</v>
      </c>
      <c r="G177" s="8">
        <v>284586</v>
      </c>
      <c r="H177" s="8">
        <v>130444</v>
      </c>
      <c r="I177" s="8">
        <v>230132</v>
      </c>
      <c r="J177" s="8">
        <v>13065824</v>
      </c>
      <c r="K177" s="8">
        <v>4153379</v>
      </c>
      <c r="L177" s="8">
        <v>3389932</v>
      </c>
      <c r="M177" s="8">
        <v>2714224</v>
      </c>
      <c r="N177" s="8">
        <v>929952</v>
      </c>
      <c r="O177" s="8">
        <v>1415285</v>
      </c>
      <c r="P177" s="8">
        <v>288757</v>
      </c>
      <c r="Q177" s="8">
        <v>124850</v>
      </c>
      <c r="R177" s="8">
        <v>235741</v>
      </c>
      <c r="S177" s="8">
        <v>13254461</v>
      </c>
      <c r="T177" s="8">
        <v>8264048</v>
      </c>
      <c r="U177" s="8">
        <v>6700395</v>
      </c>
      <c r="V177" s="8">
        <v>5376678</v>
      </c>
      <c r="W177" s="8">
        <v>1840187</v>
      </c>
      <c r="X177" s="8">
        <v>2839523</v>
      </c>
      <c r="Y177" s="8">
        <v>573343</v>
      </c>
      <c r="Z177" s="8">
        <v>255294</v>
      </c>
      <c r="AA177" s="8">
        <v>465873</v>
      </c>
      <c r="AB177" s="8">
        <v>26320285</v>
      </c>
    </row>
    <row r="178" spans="1:28" x14ac:dyDescent="0.15">
      <c r="A178" s="9">
        <v>44986</v>
      </c>
      <c r="B178" s="8">
        <v>4137998</v>
      </c>
      <c r="C178" s="8">
        <v>3338832</v>
      </c>
      <c r="D178" s="8">
        <v>2681859</v>
      </c>
      <c r="E178" s="8">
        <v>915786</v>
      </c>
      <c r="F178" s="8">
        <v>1439676</v>
      </c>
      <c r="G178" s="8">
        <v>284780</v>
      </c>
      <c r="H178" s="8">
        <v>131182</v>
      </c>
      <c r="I178" s="8">
        <v>231674</v>
      </c>
      <c r="J178" s="8">
        <v>13164396</v>
      </c>
      <c r="K178" s="8">
        <v>4179331</v>
      </c>
      <c r="L178" s="8">
        <v>3418419</v>
      </c>
      <c r="M178" s="8">
        <v>2733927</v>
      </c>
      <c r="N178" s="8">
        <v>935228</v>
      </c>
      <c r="O178" s="8">
        <v>1428802</v>
      </c>
      <c r="P178" s="8">
        <v>289056</v>
      </c>
      <c r="Q178" s="8">
        <v>125284</v>
      </c>
      <c r="R178" s="8">
        <v>237511</v>
      </c>
      <c r="S178" s="8">
        <v>13349906</v>
      </c>
      <c r="T178" s="8">
        <v>8317329</v>
      </c>
      <c r="U178" s="8">
        <v>6757251</v>
      </c>
      <c r="V178" s="8">
        <v>5415786</v>
      </c>
      <c r="W178" s="8">
        <v>1851014</v>
      </c>
      <c r="X178" s="8">
        <v>2868478</v>
      </c>
      <c r="Y178" s="8">
        <v>573836</v>
      </c>
      <c r="Z178" s="8">
        <v>256466</v>
      </c>
      <c r="AA178" s="8">
        <v>469185</v>
      </c>
      <c r="AB178" s="8">
        <v>26514302</v>
      </c>
    </row>
    <row r="179" spans="1:28" x14ac:dyDescent="0.15">
      <c r="A179" s="9">
        <v>45078</v>
      </c>
      <c r="B179" s="8">
        <v>4158499</v>
      </c>
      <c r="C179" s="8">
        <v>3358839</v>
      </c>
      <c r="D179" s="8">
        <v>2699135</v>
      </c>
      <c r="E179" s="8">
        <v>919041</v>
      </c>
      <c r="F179" s="8">
        <v>1451838</v>
      </c>
      <c r="G179" s="8">
        <v>284622</v>
      </c>
      <c r="H179" s="8">
        <v>131882</v>
      </c>
      <c r="I179" s="8">
        <v>232641</v>
      </c>
      <c r="J179" s="8">
        <v>13239112</v>
      </c>
      <c r="K179" s="8">
        <v>4197888</v>
      </c>
      <c r="L179" s="8">
        <v>3438330</v>
      </c>
      <c r="M179" s="8">
        <v>2751100</v>
      </c>
      <c r="N179" s="8">
        <v>938605</v>
      </c>
      <c r="O179" s="8">
        <v>1439098</v>
      </c>
      <c r="P179" s="8">
        <v>289109</v>
      </c>
      <c r="Q179" s="8">
        <v>125626</v>
      </c>
      <c r="R179" s="8">
        <v>238699</v>
      </c>
      <c r="S179" s="8">
        <v>13420810</v>
      </c>
      <c r="T179" s="8">
        <v>8356387</v>
      </c>
      <c r="U179" s="8">
        <v>6797169</v>
      </c>
      <c r="V179" s="8">
        <v>5450235</v>
      </c>
      <c r="W179" s="8">
        <v>1857646</v>
      </c>
      <c r="X179" s="8">
        <v>2890936</v>
      </c>
      <c r="Y179" s="8">
        <v>573731</v>
      </c>
      <c r="Z179" s="8">
        <v>257508</v>
      </c>
      <c r="AA179" s="8">
        <v>471340</v>
      </c>
      <c r="AB179" s="8">
        <v>26659922</v>
      </c>
    </row>
    <row r="180" spans="1:28" x14ac:dyDescent="0.15">
      <c r="A180" s="9">
        <v>45170</v>
      </c>
      <c r="B180" s="8">
        <v>4184214</v>
      </c>
      <c r="C180" s="8">
        <v>3382750</v>
      </c>
      <c r="D180" s="8">
        <v>2717323</v>
      </c>
      <c r="E180" s="8">
        <v>923179</v>
      </c>
      <c r="F180" s="8">
        <v>1465419</v>
      </c>
      <c r="G180" s="8">
        <v>284665</v>
      </c>
      <c r="H180" s="8">
        <v>132549</v>
      </c>
      <c r="I180" s="8">
        <v>233701</v>
      </c>
      <c r="J180" s="8">
        <v>13326432</v>
      </c>
      <c r="K180" s="8">
        <v>4222124</v>
      </c>
      <c r="L180" s="8">
        <v>3462916</v>
      </c>
      <c r="M180" s="8">
        <v>2768651</v>
      </c>
      <c r="N180" s="8">
        <v>942581</v>
      </c>
      <c r="O180" s="8">
        <v>1450803</v>
      </c>
      <c r="P180" s="8">
        <v>289154</v>
      </c>
      <c r="Q180" s="8">
        <v>125994</v>
      </c>
      <c r="R180" s="8">
        <v>240116</v>
      </c>
      <c r="S180" s="8">
        <v>13504699</v>
      </c>
      <c r="T180" s="8">
        <v>8406338</v>
      </c>
      <c r="U180" s="8">
        <v>6845666</v>
      </c>
      <c r="V180" s="8">
        <v>5485974</v>
      </c>
      <c r="W180" s="8">
        <v>1865760</v>
      </c>
      <c r="X180" s="8">
        <v>2916222</v>
      </c>
      <c r="Y180" s="8">
        <v>573819</v>
      </c>
      <c r="Z180" s="8">
        <v>258543</v>
      </c>
      <c r="AA180" s="8">
        <v>473817</v>
      </c>
      <c r="AB180" s="8">
        <v>26831131</v>
      </c>
    </row>
    <row r="181" spans="1:28" x14ac:dyDescent="0.15">
      <c r="A181" s="9">
        <v>45261</v>
      </c>
      <c r="B181" s="8">
        <v>4198713</v>
      </c>
      <c r="C181" s="8">
        <v>3399523</v>
      </c>
      <c r="D181" s="8">
        <v>2732292</v>
      </c>
      <c r="E181" s="8">
        <v>925497</v>
      </c>
      <c r="F181" s="8">
        <v>1476429</v>
      </c>
      <c r="G181" s="8">
        <v>284789</v>
      </c>
      <c r="H181" s="8">
        <v>132950</v>
      </c>
      <c r="I181" s="8">
        <v>233995</v>
      </c>
      <c r="J181" s="8">
        <v>13386814</v>
      </c>
      <c r="K181" s="8">
        <v>4238621</v>
      </c>
      <c r="L181" s="8">
        <v>3481545</v>
      </c>
      <c r="M181" s="8">
        <v>2784184</v>
      </c>
      <c r="N181" s="8">
        <v>945440</v>
      </c>
      <c r="O181" s="8">
        <v>1461218</v>
      </c>
      <c r="P181" s="8">
        <v>289425</v>
      </c>
      <c r="Q181" s="8">
        <v>126193</v>
      </c>
      <c r="R181" s="8">
        <v>240867</v>
      </c>
      <c r="S181" s="8">
        <v>13569846</v>
      </c>
      <c r="T181" s="8">
        <v>8437334</v>
      </c>
      <c r="U181" s="8">
        <v>6881068</v>
      </c>
      <c r="V181" s="8">
        <v>5516476</v>
      </c>
      <c r="W181" s="8">
        <v>1870937</v>
      </c>
      <c r="X181" s="8">
        <v>2937647</v>
      </c>
      <c r="Y181" s="8">
        <v>574214</v>
      </c>
      <c r="Z181" s="8">
        <v>259143</v>
      </c>
      <c r="AA181" s="8">
        <v>474862</v>
      </c>
      <c r="AB181" s="8">
        <v>26956660</v>
      </c>
    </row>
    <row r="182" spans="1:28" x14ac:dyDescent="0.15">
      <c r="A182" s="9">
        <v>45352</v>
      </c>
      <c r="B182" s="8">
        <v>4218498</v>
      </c>
      <c r="C182" s="8">
        <v>3421700</v>
      </c>
      <c r="D182" s="8">
        <v>2748050</v>
      </c>
      <c r="E182" s="8">
        <v>929337</v>
      </c>
      <c r="F182" s="8">
        <v>1489410</v>
      </c>
      <c r="G182" s="8">
        <v>285268</v>
      </c>
      <c r="H182" s="8">
        <v>133364</v>
      </c>
      <c r="I182" s="8">
        <v>235176</v>
      </c>
      <c r="J182" s="8">
        <v>13463435</v>
      </c>
      <c r="K182" s="8">
        <v>4258903</v>
      </c>
      <c r="L182" s="8">
        <v>3506834</v>
      </c>
      <c r="M182" s="8">
        <v>2800782</v>
      </c>
      <c r="N182" s="8">
        <v>949318</v>
      </c>
      <c r="O182" s="8">
        <v>1473241</v>
      </c>
      <c r="P182" s="8">
        <v>289697</v>
      </c>
      <c r="Q182" s="8">
        <v>126603</v>
      </c>
      <c r="R182" s="8">
        <v>242353</v>
      </c>
      <c r="S182" s="8">
        <v>13650082</v>
      </c>
      <c r="T182" s="8">
        <v>8477401</v>
      </c>
      <c r="U182" s="8">
        <v>6928534</v>
      </c>
      <c r="V182" s="8">
        <v>5548832</v>
      </c>
      <c r="W182" s="8">
        <v>1878655</v>
      </c>
      <c r="X182" s="8">
        <v>2962651</v>
      </c>
      <c r="Y182" s="8">
        <v>574965</v>
      </c>
      <c r="Z182" s="8">
        <v>259967</v>
      </c>
      <c r="AA182" s="8">
        <v>477529</v>
      </c>
      <c r="AB182" s="8">
        <v>27113517</v>
      </c>
    </row>
    <row r="183" spans="1:28" x14ac:dyDescent="0.15">
      <c r="A183" s="9">
        <v>45444</v>
      </c>
      <c r="B183" s="8">
        <v>4225966</v>
      </c>
      <c r="C183" s="8">
        <v>3432367</v>
      </c>
      <c r="D183" s="8">
        <v>2759653</v>
      </c>
      <c r="E183" s="8">
        <v>930989</v>
      </c>
      <c r="F183" s="8">
        <v>1497454</v>
      </c>
      <c r="G183" s="8">
        <v>285169</v>
      </c>
      <c r="H183" s="8">
        <v>133947</v>
      </c>
      <c r="I183" s="8">
        <v>235484</v>
      </c>
      <c r="J183" s="8">
        <v>13503664</v>
      </c>
      <c r="K183" s="8">
        <v>4266084</v>
      </c>
      <c r="L183" s="8">
        <v>3518594</v>
      </c>
      <c r="M183" s="8">
        <v>2812237</v>
      </c>
      <c r="N183" s="8">
        <v>951175</v>
      </c>
      <c r="O183" s="8">
        <v>1480693</v>
      </c>
      <c r="P183" s="8">
        <v>289596</v>
      </c>
      <c r="Q183" s="8">
        <v>126937</v>
      </c>
      <c r="R183" s="8">
        <v>242946</v>
      </c>
      <c r="S183" s="8">
        <v>13690622</v>
      </c>
      <c r="T183" s="8">
        <v>8492050</v>
      </c>
      <c r="U183" s="8">
        <v>6950961</v>
      </c>
      <c r="V183" s="8">
        <v>5571890</v>
      </c>
      <c r="W183" s="8">
        <v>1882164</v>
      </c>
      <c r="X183" s="8">
        <v>2978147</v>
      </c>
      <c r="Y183" s="8">
        <v>574765</v>
      </c>
      <c r="Z183" s="8">
        <v>260884</v>
      </c>
      <c r="AA183" s="8">
        <v>478430</v>
      </c>
      <c r="AB183" s="8">
        <v>27194286</v>
      </c>
    </row>
    <row r="184" spans="1:28" x14ac:dyDescent="0.15">
      <c r="A184" s="9">
        <v>45536</v>
      </c>
      <c r="B184" s="8">
        <v>4239356</v>
      </c>
      <c r="C184" s="8">
        <v>3446939</v>
      </c>
      <c r="D184" s="8">
        <v>2770999</v>
      </c>
      <c r="E184" s="8">
        <v>933560</v>
      </c>
      <c r="F184" s="8">
        <v>1506746</v>
      </c>
      <c r="G184" s="8">
        <v>285152</v>
      </c>
      <c r="H184" s="8">
        <v>134544</v>
      </c>
      <c r="I184" s="8">
        <v>235823</v>
      </c>
      <c r="J184" s="8">
        <v>13555751</v>
      </c>
      <c r="K184" s="8">
        <v>4279552</v>
      </c>
      <c r="L184" s="8">
        <v>3535230</v>
      </c>
      <c r="M184" s="8">
        <v>2824130</v>
      </c>
      <c r="N184" s="8">
        <v>953461</v>
      </c>
      <c r="O184" s="8">
        <v>1488952</v>
      </c>
      <c r="P184" s="8">
        <v>289872</v>
      </c>
      <c r="Q184" s="8">
        <v>127136</v>
      </c>
      <c r="R184" s="8">
        <v>243900</v>
      </c>
      <c r="S184" s="8">
        <v>13744586</v>
      </c>
      <c r="T184" s="8">
        <v>8518908</v>
      </c>
      <c r="U184" s="8">
        <v>6982169</v>
      </c>
      <c r="V184" s="8">
        <v>5595129</v>
      </c>
      <c r="W184" s="8">
        <v>1887021</v>
      </c>
      <c r="X184" s="8">
        <v>2995698</v>
      </c>
      <c r="Y184" s="8">
        <v>575024</v>
      </c>
      <c r="Z184" s="8">
        <v>261680</v>
      </c>
      <c r="AA184" s="8">
        <v>479723</v>
      </c>
      <c r="AB184" s="8">
        <v>27300337</v>
      </c>
    </row>
    <row r="185" spans="1:28" x14ac:dyDescent="0.15">
      <c r="A185" s="23">
        <v>45627</v>
      </c>
      <c r="B185" s="8">
        <v>4247553</v>
      </c>
      <c r="C185" s="8">
        <v>3457850</v>
      </c>
      <c r="D185" s="8">
        <v>2782677</v>
      </c>
      <c r="E185" s="8">
        <v>935534</v>
      </c>
      <c r="F185" s="8">
        <v>1513924</v>
      </c>
      <c r="G185" s="8">
        <v>285340</v>
      </c>
      <c r="H185" s="8">
        <v>135037</v>
      </c>
      <c r="I185" s="8">
        <v>236206</v>
      </c>
      <c r="J185" s="8">
        <v>13596758</v>
      </c>
      <c r="K185" s="8">
        <v>4289888</v>
      </c>
      <c r="L185" s="8">
        <v>3548535</v>
      </c>
      <c r="M185" s="8">
        <v>2836480</v>
      </c>
      <c r="N185" s="8">
        <v>955693</v>
      </c>
      <c r="O185" s="8">
        <v>1495914</v>
      </c>
      <c r="P185" s="8">
        <v>290039</v>
      </c>
      <c r="Q185" s="8">
        <v>127424</v>
      </c>
      <c r="R185" s="8">
        <v>244915</v>
      </c>
      <c r="S185" s="8">
        <v>13791248</v>
      </c>
      <c r="T185" s="8">
        <v>8537441</v>
      </c>
      <c r="U185" s="8">
        <v>7006385</v>
      </c>
      <c r="V185" s="8">
        <v>5619157</v>
      </c>
      <c r="W185" s="8">
        <v>1891227</v>
      </c>
      <c r="X185" s="8">
        <v>3009838</v>
      </c>
      <c r="Y185" s="8">
        <v>575379</v>
      </c>
      <c r="Z185" s="8">
        <v>262461</v>
      </c>
      <c r="AA185" s="8">
        <v>481121</v>
      </c>
      <c r="AB185" s="8">
        <v>27388006</v>
      </c>
    </row>
    <row r="186" spans="1:28" x14ac:dyDescent="0.15">
      <c r="A186" s="23">
        <v>45717</v>
      </c>
      <c r="B186" s="8">
        <v>4266283</v>
      </c>
      <c r="C186" s="8">
        <v>3479602</v>
      </c>
      <c r="D186" s="8">
        <v>2797070</v>
      </c>
      <c r="E186" s="8">
        <v>939271</v>
      </c>
      <c r="F186" s="8">
        <v>1524881</v>
      </c>
      <c r="G186" s="8">
        <v>285546</v>
      </c>
      <c r="H186" s="8">
        <v>135769</v>
      </c>
      <c r="I186" s="8">
        <v>237102</v>
      </c>
      <c r="J186" s="8">
        <v>13668164</v>
      </c>
      <c r="K186" s="8">
        <v>4309058</v>
      </c>
      <c r="L186" s="8">
        <v>3571886</v>
      </c>
      <c r="M186" s="8">
        <v>2850714</v>
      </c>
      <c r="N186" s="8">
        <v>959406</v>
      </c>
      <c r="O186" s="8">
        <v>1505919</v>
      </c>
      <c r="P186" s="8">
        <v>290413</v>
      </c>
      <c r="Q186" s="8">
        <v>127949</v>
      </c>
      <c r="R186" s="8">
        <v>246348</v>
      </c>
      <c r="S186" s="8">
        <v>13864058</v>
      </c>
      <c r="T186" s="8">
        <v>8575341</v>
      </c>
      <c r="U186" s="8">
        <v>7051488</v>
      </c>
      <c r="V186" s="8">
        <v>5647784</v>
      </c>
      <c r="W186" s="8">
        <v>1898677</v>
      </c>
      <c r="X186" s="8">
        <v>3030800</v>
      </c>
      <c r="Y186" s="8">
        <v>575959</v>
      </c>
      <c r="Z186" s="8">
        <v>263718</v>
      </c>
      <c r="AA186" s="8">
        <v>483450</v>
      </c>
      <c r="AB186" s="8">
        <v>27532222</v>
      </c>
    </row>
    <row r="187" spans="1:28" x14ac:dyDescent="0.15">
      <c r="A187" s="23">
        <v>45809</v>
      </c>
      <c r="B187" s="8">
        <v>4275658</v>
      </c>
      <c r="C187" s="8">
        <v>3490722</v>
      </c>
      <c r="D187" s="8">
        <v>2808394</v>
      </c>
      <c r="E187" s="8">
        <v>941106</v>
      </c>
      <c r="F187" s="8">
        <v>1531729</v>
      </c>
      <c r="G187" s="8">
        <v>285498</v>
      </c>
      <c r="H187" s="8">
        <v>136232</v>
      </c>
      <c r="I187" s="8">
        <v>237722</v>
      </c>
      <c r="J187" s="8">
        <v>13709708</v>
      </c>
      <c r="K187" s="8">
        <v>4318213</v>
      </c>
      <c r="L187" s="8">
        <v>3583746</v>
      </c>
      <c r="M187" s="8">
        <v>2861440</v>
      </c>
      <c r="N187" s="8">
        <v>961225</v>
      </c>
      <c r="O187" s="8">
        <v>1512002</v>
      </c>
      <c r="P187" s="8">
        <v>290462</v>
      </c>
      <c r="Q187" s="8">
        <v>128179</v>
      </c>
      <c r="R187" s="8">
        <v>247070</v>
      </c>
      <c r="S187" s="8">
        <v>13904703</v>
      </c>
      <c r="T187" s="8">
        <v>8593871</v>
      </c>
      <c r="U187" s="8">
        <v>7074468</v>
      </c>
      <c r="V187" s="8">
        <v>5669834</v>
      </c>
      <c r="W187" s="8">
        <v>1902331</v>
      </c>
      <c r="X187" s="8">
        <v>3043731</v>
      </c>
      <c r="Y187" s="8">
        <v>575960</v>
      </c>
      <c r="Z187" s="8">
        <v>264411</v>
      </c>
      <c r="AA187" s="8">
        <v>484792</v>
      </c>
      <c r="AB187" s="8">
        <v>27614411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A8F4B-A6FC-6B49-81D7-18ED15D1236D}">
  <dimension ref="A1:BB182"/>
  <sheetViews>
    <sheetView zoomScale="180" zoomScaleNormal="180" workbookViewId="0">
      <pane xSplit="1" ySplit="10" topLeftCell="AF172" activePane="bottomRight" state="frozen"/>
      <selection pane="topRight" activeCell="B1" sqref="B1"/>
      <selection pane="bottomLeft" activeCell="A11" sqref="A11"/>
      <selection pane="bottomRight" activeCell="B182" sqref="B182:AJ182"/>
    </sheetView>
  </sheetViews>
  <sheetFormatPr baseColWidth="10" defaultColWidth="14.6640625" defaultRowHeight="11" x14ac:dyDescent="0.15"/>
  <cols>
    <col min="1" max="16384" width="14.6640625" style="1"/>
  </cols>
  <sheetData>
    <row r="1" spans="1:54" s="2" customFormat="1" ht="100" customHeight="1" x14ac:dyDescent="0.15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2" t="s">
        <v>191</v>
      </c>
      <c r="AL1" s="2" t="s">
        <v>192</v>
      </c>
      <c r="AM1" s="2" t="s">
        <v>193</v>
      </c>
      <c r="AN1" s="2" t="s">
        <v>194</v>
      </c>
      <c r="AO1" s="2" t="s">
        <v>195</v>
      </c>
      <c r="AP1" s="2" t="s">
        <v>196</v>
      </c>
      <c r="AQ1" s="2" t="s">
        <v>197</v>
      </c>
      <c r="AR1" s="2" t="s">
        <v>198</v>
      </c>
      <c r="AS1" s="2" t="s">
        <v>199</v>
      </c>
      <c r="AT1" s="2" t="s">
        <v>200</v>
      </c>
      <c r="AU1" s="2" t="s">
        <v>201</v>
      </c>
      <c r="AV1" s="2" t="s">
        <v>202</v>
      </c>
      <c r="AW1" s="2" t="s">
        <v>203</v>
      </c>
      <c r="AX1" s="2" t="s">
        <v>204</v>
      </c>
      <c r="AY1" s="2" t="s">
        <v>205</v>
      </c>
      <c r="AZ1" s="2" t="s">
        <v>206</v>
      </c>
      <c r="BA1" s="2" t="s">
        <v>207</v>
      </c>
      <c r="BB1" s="2" t="s">
        <v>208</v>
      </c>
    </row>
    <row r="2" spans="1:54" x14ac:dyDescent="0.15">
      <c r="A2" s="4" t="s">
        <v>35</v>
      </c>
      <c r="B2" s="7" t="s">
        <v>44</v>
      </c>
      <c r="C2" s="7" t="s">
        <v>44</v>
      </c>
      <c r="D2" s="7" t="s">
        <v>44</v>
      </c>
      <c r="E2" s="7" t="s">
        <v>44</v>
      </c>
      <c r="F2" s="7" t="s">
        <v>44</v>
      </c>
      <c r="G2" s="7" t="s">
        <v>44</v>
      </c>
      <c r="H2" s="7" t="s">
        <v>44</v>
      </c>
      <c r="I2" s="7" t="s">
        <v>44</v>
      </c>
      <c r="J2" s="7" t="s">
        <v>44</v>
      </c>
      <c r="K2" s="7" t="s">
        <v>44</v>
      </c>
      <c r="L2" s="7" t="s">
        <v>44</v>
      </c>
      <c r="M2" s="7" t="s">
        <v>44</v>
      </c>
      <c r="N2" s="7" t="s">
        <v>44</v>
      </c>
      <c r="O2" s="7" t="s">
        <v>44</v>
      </c>
      <c r="P2" s="7" t="s">
        <v>44</v>
      </c>
      <c r="Q2" s="7" t="s">
        <v>44</v>
      </c>
      <c r="R2" s="7" t="s">
        <v>44</v>
      </c>
      <c r="S2" s="7" t="s">
        <v>44</v>
      </c>
      <c r="T2" s="7" t="s">
        <v>44</v>
      </c>
      <c r="U2" s="7" t="s">
        <v>44</v>
      </c>
      <c r="V2" s="7" t="s">
        <v>44</v>
      </c>
      <c r="W2" s="7" t="s">
        <v>44</v>
      </c>
      <c r="X2" s="7" t="s">
        <v>44</v>
      </c>
      <c r="Y2" s="7" t="s">
        <v>44</v>
      </c>
      <c r="Z2" s="7" t="s">
        <v>44</v>
      </c>
      <c r="AA2" s="7" t="s">
        <v>44</v>
      </c>
      <c r="AB2" s="7" t="s">
        <v>44</v>
      </c>
      <c r="AC2" s="7" t="s">
        <v>44</v>
      </c>
      <c r="AD2" s="7" t="s">
        <v>44</v>
      </c>
      <c r="AE2" s="7" t="s">
        <v>44</v>
      </c>
      <c r="AF2" s="7" t="s">
        <v>44</v>
      </c>
      <c r="AG2" s="7" t="s">
        <v>44</v>
      </c>
      <c r="AH2" s="7" t="s">
        <v>44</v>
      </c>
      <c r="AI2" s="7" t="s">
        <v>44</v>
      </c>
      <c r="AJ2" s="7" t="s">
        <v>44</v>
      </c>
    </row>
    <row r="3" spans="1:54" x14ac:dyDescent="0.15">
      <c r="A3" s="4" t="s">
        <v>36</v>
      </c>
      <c r="B3" s="7" t="s">
        <v>45</v>
      </c>
      <c r="C3" s="7" t="s">
        <v>45</v>
      </c>
      <c r="D3" s="7" t="s">
        <v>45</v>
      </c>
      <c r="E3" s="7" t="s">
        <v>45</v>
      </c>
      <c r="F3" s="7" t="s">
        <v>45</v>
      </c>
      <c r="G3" s="7" t="s">
        <v>45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45</v>
      </c>
      <c r="O3" s="7" t="s">
        <v>45</v>
      </c>
      <c r="P3" s="7" t="s">
        <v>45</v>
      </c>
      <c r="Q3" s="7" t="s">
        <v>45</v>
      </c>
      <c r="R3" s="7" t="s">
        <v>45</v>
      </c>
      <c r="S3" s="7" t="s">
        <v>45</v>
      </c>
      <c r="T3" s="7" t="s">
        <v>45</v>
      </c>
      <c r="U3" s="7" t="s">
        <v>45</v>
      </c>
      <c r="V3" s="7" t="s">
        <v>45</v>
      </c>
      <c r="W3" s="7" t="s">
        <v>45</v>
      </c>
      <c r="X3" s="7" t="s">
        <v>45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45</v>
      </c>
      <c r="AD3" s="7" t="s">
        <v>45</v>
      </c>
      <c r="AE3" s="7" t="s">
        <v>45</v>
      </c>
      <c r="AF3" s="7" t="s">
        <v>45</v>
      </c>
      <c r="AG3" s="7" t="s">
        <v>45</v>
      </c>
      <c r="AH3" s="7" t="s">
        <v>45</v>
      </c>
      <c r="AI3" s="7" t="s">
        <v>45</v>
      </c>
      <c r="AJ3" s="7" t="s">
        <v>45</v>
      </c>
    </row>
    <row r="4" spans="1:54" x14ac:dyDescent="0.15">
      <c r="A4" s="4" t="s">
        <v>37</v>
      </c>
      <c r="B4" s="7" t="s">
        <v>46</v>
      </c>
      <c r="C4" s="7" t="s">
        <v>46</v>
      </c>
      <c r="D4" s="7" t="s">
        <v>46</v>
      </c>
      <c r="E4" s="7" t="s">
        <v>46</v>
      </c>
      <c r="F4" s="7" t="s">
        <v>46</v>
      </c>
      <c r="G4" s="7" t="s">
        <v>46</v>
      </c>
      <c r="H4" s="7" t="s">
        <v>46</v>
      </c>
      <c r="I4" s="7" t="s">
        <v>46</v>
      </c>
      <c r="J4" s="7" t="s">
        <v>46</v>
      </c>
      <c r="K4" s="7" t="s">
        <v>46</v>
      </c>
      <c r="L4" s="7" t="s">
        <v>46</v>
      </c>
      <c r="M4" s="7" t="s">
        <v>46</v>
      </c>
      <c r="N4" s="7" t="s">
        <v>46</v>
      </c>
      <c r="O4" s="7" t="s">
        <v>46</v>
      </c>
      <c r="P4" s="7" t="s">
        <v>46</v>
      </c>
      <c r="Q4" s="7" t="s">
        <v>46</v>
      </c>
      <c r="R4" s="7" t="s">
        <v>46</v>
      </c>
      <c r="S4" s="7" t="s">
        <v>46</v>
      </c>
      <c r="T4" s="7" t="s">
        <v>46</v>
      </c>
      <c r="U4" s="7" t="s">
        <v>46</v>
      </c>
      <c r="V4" s="7" t="s">
        <v>46</v>
      </c>
      <c r="W4" s="7" t="s">
        <v>46</v>
      </c>
      <c r="X4" s="7" t="s">
        <v>46</v>
      </c>
      <c r="Y4" s="7" t="s">
        <v>46</v>
      </c>
      <c r="Z4" s="7" t="s">
        <v>46</v>
      </c>
      <c r="AA4" s="7" t="s">
        <v>46</v>
      </c>
      <c r="AB4" s="7" t="s">
        <v>46</v>
      </c>
      <c r="AC4" s="7" t="s">
        <v>46</v>
      </c>
      <c r="AD4" s="7" t="s">
        <v>46</v>
      </c>
      <c r="AE4" s="7" t="s">
        <v>46</v>
      </c>
      <c r="AF4" s="7" t="s">
        <v>46</v>
      </c>
      <c r="AG4" s="7" t="s">
        <v>46</v>
      </c>
      <c r="AH4" s="7" t="s">
        <v>46</v>
      </c>
      <c r="AI4" s="7" t="s">
        <v>46</v>
      </c>
      <c r="AJ4" s="7" t="s">
        <v>46</v>
      </c>
    </row>
    <row r="5" spans="1:54" x14ac:dyDescent="0.15">
      <c r="A5" s="4" t="s">
        <v>38</v>
      </c>
      <c r="B5" s="7" t="s">
        <v>47</v>
      </c>
      <c r="C5" s="7" t="s">
        <v>47</v>
      </c>
      <c r="D5" s="7" t="s">
        <v>47</v>
      </c>
      <c r="E5" s="7" t="s">
        <v>47</v>
      </c>
      <c r="F5" s="7" t="s">
        <v>47</v>
      </c>
      <c r="G5" s="7" t="s">
        <v>47</v>
      </c>
      <c r="H5" s="7" t="s">
        <v>47</v>
      </c>
      <c r="I5" s="7" t="s">
        <v>47</v>
      </c>
      <c r="J5" s="7" t="s">
        <v>47</v>
      </c>
      <c r="K5" s="7" t="s">
        <v>47</v>
      </c>
      <c r="L5" s="7" t="s">
        <v>47</v>
      </c>
      <c r="M5" s="7" t="s">
        <v>47</v>
      </c>
      <c r="N5" s="7" t="s">
        <v>47</v>
      </c>
      <c r="O5" s="7" t="s">
        <v>47</v>
      </c>
      <c r="P5" s="7" t="s">
        <v>47</v>
      </c>
      <c r="Q5" s="7" t="s">
        <v>47</v>
      </c>
      <c r="R5" s="7" t="s">
        <v>47</v>
      </c>
      <c r="S5" s="7" t="s">
        <v>47</v>
      </c>
      <c r="T5" s="7" t="s">
        <v>47</v>
      </c>
      <c r="U5" s="7" t="s">
        <v>47</v>
      </c>
      <c r="V5" s="7" t="s">
        <v>47</v>
      </c>
      <c r="W5" s="7" t="s">
        <v>47</v>
      </c>
      <c r="X5" s="7" t="s">
        <v>47</v>
      </c>
      <c r="Y5" s="7" t="s">
        <v>47</v>
      </c>
      <c r="Z5" s="7" t="s">
        <v>47</v>
      </c>
      <c r="AA5" s="7" t="s">
        <v>47</v>
      </c>
      <c r="AB5" s="7" t="s">
        <v>47</v>
      </c>
      <c r="AC5" s="7" t="s">
        <v>47</v>
      </c>
      <c r="AD5" s="7" t="s">
        <v>47</v>
      </c>
      <c r="AE5" s="7" t="s">
        <v>47</v>
      </c>
      <c r="AF5" s="7" t="s">
        <v>47</v>
      </c>
      <c r="AG5" s="7" t="s">
        <v>47</v>
      </c>
      <c r="AH5" s="7" t="s">
        <v>47</v>
      </c>
      <c r="AI5" s="7" t="s">
        <v>47</v>
      </c>
      <c r="AJ5" s="7" t="s">
        <v>47</v>
      </c>
    </row>
    <row r="6" spans="1:54" x14ac:dyDescent="0.15">
      <c r="A6" s="4" t="s">
        <v>39</v>
      </c>
      <c r="B6" s="1">
        <v>3</v>
      </c>
      <c r="C6" s="1">
        <v>3</v>
      </c>
      <c r="D6" s="1">
        <v>3</v>
      </c>
      <c r="E6" s="1">
        <v>3</v>
      </c>
      <c r="F6" s="1">
        <v>3</v>
      </c>
      <c r="G6" s="1">
        <v>3</v>
      </c>
      <c r="H6" s="1">
        <v>3</v>
      </c>
      <c r="I6" s="1">
        <v>3</v>
      </c>
      <c r="J6" s="1">
        <v>3</v>
      </c>
      <c r="K6" s="1">
        <v>3</v>
      </c>
      <c r="L6" s="1">
        <v>3</v>
      </c>
      <c r="M6" s="1">
        <v>3</v>
      </c>
      <c r="N6" s="1">
        <v>3</v>
      </c>
      <c r="O6" s="1">
        <v>3</v>
      </c>
      <c r="P6" s="1">
        <v>3</v>
      </c>
      <c r="Q6" s="1">
        <v>3</v>
      </c>
      <c r="R6" s="1">
        <v>3</v>
      </c>
      <c r="S6" s="1">
        <v>3</v>
      </c>
      <c r="T6" s="1">
        <v>3</v>
      </c>
      <c r="U6" s="1">
        <v>3</v>
      </c>
      <c r="V6" s="1">
        <v>3</v>
      </c>
      <c r="W6" s="1">
        <v>3</v>
      </c>
      <c r="X6" s="1">
        <v>3</v>
      </c>
      <c r="Y6" s="1">
        <v>3</v>
      </c>
      <c r="Z6" s="1">
        <v>3</v>
      </c>
      <c r="AA6" s="1">
        <v>3</v>
      </c>
      <c r="AB6" s="1">
        <v>3</v>
      </c>
      <c r="AC6" s="1">
        <v>3</v>
      </c>
      <c r="AD6" s="1">
        <v>3</v>
      </c>
      <c r="AE6" s="1">
        <v>3</v>
      </c>
      <c r="AF6" s="1">
        <v>3</v>
      </c>
      <c r="AG6" s="1">
        <v>3</v>
      </c>
      <c r="AH6" s="1">
        <v>3</v>
      </c>
      <c r="AI6" s="1">
        <v>3</v>
      </c>
      <c r="AJ6" s="1">
        <v>3</v>
      </c>
    </row>
    <row r="7" spans="1:54" s="6" customFormat="1" x14ac:dyDescent="0.15">
      <c r="A7" s="5" t="s">
        <v>40</v>
      </c>
      <c r="B7" s="6">
        <v>29738</v>
      </c>
      <c r="C7" s="6">
        <v>29738</v>
      </c>
      <c r="D7" s="6">
        <v>29738</v>
      </c>
      <c r="E7" s="6">
        <v>29738</v>
      </c>
      <c r="F7" s="6">
        <v>29738</v>
      </c>
      <c r="G7" s="6">
        <v>29738</v>
      </c>
      <c r="H7" s="6">
        <v>29738</v>
      </c>
      <c r="I7" s="6">
        <v>29738</v>
      </c>
      <c r="J7" s="6">
        <v>29738</v>
      </c>
      <c r="K7" s="6">
        <v>29738</v>
      </c>
      <c r="L7" s="6">
        <v>29738</v>
      </c>
      <c r="M7" s="6">
        <v>29738</v>
      </c>
      <c r="N7" s="6">
        <v>29738</v>
      </c>
      <c r="O7" s="6">
        <v>29738</v>
      </c>
      <c r="P7" s="6">
        <v>29738</v>
      </c>
      <c r="Q7" s="6">
        <v>29738</v>
      </c>
      <c r="R7" s="6">
        <v>29738</v>
      </c>
      <c r="S7" s="6">
        <v>29738</v>
      </c>
      <c r="T7" s="6">
        <v>29738</v>
      </c>
      <c r="U7" s="6">
        <v>29738</v>
      </c>
      <c r="V7" s="6">
        <v>29738</v>
      </c>
      <c r="W7" s="6">
        <v>29738</v>
      </c>
      <c r="X7" s="6">
        <v>29738</v>
      </c>
      <c r="Y7" s="6">
        <v>29738</v>
      </c>
      <c r="Z7" s="6">
        <v>29738</v>
      </c>
      <c r="AA7" s="6">
        <v>29738</v>
      </c>
      <c r="AB7" s="6">
        <v>29738</v>
      </c>
      <c r="AC7" s="6">
        <v>29738</v>
      </c>
      <c r="AD7" s="6">
        <v>29738</v>
      </c>
      <c r="AE7" s="6">
        <v>29738</v>
      </c>
      <c r="AF7" s="6">
        <v>29738</v>
      </c>
      <c r="AG7" s="6">
        <v>29738</v>
      </c>
      <c r="AH7" s="6">
        <v>29738</v>
      </c>
      <c r="AI7" s="6">
        <v>29738</v>
      </c>
      <c r="AJ7" s="6">
        <v>29738</v>
      </c>
    </row>
    <row r="8" spans="1:54" s="6" customFormat="1" x14ac:dyDescent="0.15">
      <c r="A8" s="5" t="s">
        <v>41</v>
      </c>
      <c r="B8" s="6">
        <v>45170</v>
      </c>
      <c r="C8" s="6">
        <v>45170</v>
      </c>
      <c r="D8" s="6">
        <v>45170</v>
      </c>
      <c r="E8" s="6">
        <v>45170</v>
      </c>
      <c r="F8" s="6">
        <v>45170</v>
      </c>
      <c r="G8" s="6">
        <v>45170</v>
      </c>
      <c r="H8" s="6">
        <v>45170</v>
      </c>
      <c r="I8" s="6">
        <v>45170</v>
      </c>
      <c r="J8" s="6">
        <v>45170</v>
      </c>
      <c r="K8" s="6">
        <v>45170</v>
      </c>
      <c r="L8" s="6">
        <v>45170</v>
      </c>
      <c r="M8" s="6">
        <v>45170</v>
      </c>
      <c r="N8" s="6">
        <v>45170</v>
      </c>
      <c r="O8" s="6">
        <v>45170</v>
      </c>
      <c r="P8" s="6">
        <v>45170</v>
      </c>
      <c r="Q8" s="6">
        <v>45170</v>
      </c>
      <c r="R8" s="6">
        <v>45170</v>
      </c>
      <c r="S8" s="6">
        <v>45170</v>
      </c>
      <c r="T8" s="6">
        <v>45170</v>
      </c>
      <c r="U8" s="6">
        <v>45170</v>
      </c>
      <c r="V8" s="6">
        <v>45170</v>
      </c>
      <c r="W8" s="6">
        <v>45170</v>
      </c>
      <c r="X8" s="6">
        <v>45170</v>
      </c>
      <c r="Y8" s="6">
        <v>45170</v>
      </c>
      <c r="Z8" s="6">
        <v>45170</v>
      </c>
      <c r="AA8" s="6">
        <v>45170</v>
      </c>
      <c r="AB8" s="6">
        <v>45170</v>
      </c>
      <c r="AC8" s="6">
        <v>45170</v>
      </c>
      <c r="AD8" s="6">
        <v>45170</v>
      </c>
      <c r="AE8" s="6">
        <v>45170</v>
      </c>
      <c r="AF8" s="6">
        <v>45170</v>
      </c>
      <c r="AG8" s="6">
        <v>45170</v>
      </c>
      <c r="AH8" s="6">
        <v>45170</v>
      </c>
      <c r="AI8" s="6">
        <v>45170</v>
      </c>
      <c r="AJ8" s="6">
        <v>45170</v>
      </c>
    </row>
    <row r="9" spans="1:54" x14ac:dyDescent="0.15">
      <c r="A9" s="4" t="s">
        <v>42</v>
      </c>
      <c r="B9" s="1">
        <v>170</v>
      </c>
      <c r="C9" s="1">
        <v>170</v>
      </c>
      <c r="D9" s="1">
        <v>170</v>
      </c>
      <c r="E9" s="1">
        <v>170</v>
      </c>
      <c r="F9" s="1">
        <v>170</v>
      </c>
      <c r="G9" s="1">
        <v>170</v>
      </c>
      <c r="H9" s="1">
        <v>170</v>
      </c>
      <c r="I9" s="1">
        <v>170</v>
      </c>
      <c r="J9" s="1">
        <v>170</v>
      </c>
      <c r="K9" s="1">
        <v>170</v>
      </c>
      <c r="L9" s="1">
        <v>170</v>
      </c>
      <c r="M9" s="1">
        <v>170</v>
      </c>
      <c r="N9" s="1">
        <v>170</v>
      </c>
      <c r="O9" s="1">
        <v>170</v>
      </c>
      <c r="P9" s="1">
        <v>170</v>
      </c>
      <c r="Q9" s="1">
        <v>170</v>
      </c>
      <c r="R9" s="1">
        <v>170</v>
      </c>
      <c r="S9" s="1">
        <v>170</v>
      </c>
      <c r="T9" s="1">
        <v>170</v>
      </c>
      <c r="U9" s="1">
        <v>170</v>
      </c>
      <c r="V9" s="1">
        <v>170</v>
      </c>
      <c r="W9" s="1">
        <v>170</v>
      </c>
      <c r="X9" s="1">
        <v>170</v>
      </c>
      <c r="Y9" s="1">
        <v>170</v>
      </c>
      <c r="Z9" s="1">
        <v>170</v>
      </c>
      <c r="AA9" s="1">
        <v>170</v>
      </c>
      <c r="AB9" s="1">
        <v>170</v>
      </c>
      <c r="AC9" s="1">
        <v>170</v>
      </c>
      <c r="AD9" s="1">
        <v>170</v>
      </c>
      <c r="AE9" s="1">
        <v>170</v>
      </c>
      <c r="AF9" s="1">
        <v>170</v>
      </c>
      <c r="AG9" s="1">
        <v>170</v>
      </c>
      <c r="AH9" s="1">
        <v>170</v>
      </c>
      <c r="AI9" s="1">
        <v>170</v>
      </c>
      <c r="AJ9" s="1">
        <v>170</v>
      </c>
    </row>
    <row r="10" spans="1:54" x14ac:dyDescent="0.15">
      <c r="A10" s="4" t="s">
        <v>43</v>
      </c>
      <c r="B10" s="7" t="s">
        <v>48</v>
      </c>
      <c r="C10" s="7" t="s">
        <v>49</v>
      </c>
      <c r="D10" s="7" t="s">
        <v>50</v>
      </c>
      <c r="E10" s="7" t="s">
        <v>51</v>
      </c>
      <c r="F10" s="7" t="s">
        <v>52</v>
      </c>
      <c r="G10" s="7" t="s">
        <v>53</v>
      </c>
      <c r="H10" s="7" t="s">
        <v>54</v>
      </c>
      <c r="I10" s="7" t="s">
        <v>55</v>
      </c>
      <c r="J10" s="7" t="s">
        <v>56</v>
      </c>
      <c r="K10" s="7" t="s">
        <v>57</v>
      </c>
      <c r="L10" s="7" t="s">
        <v>58</v>
      </c>
      <c r="M10" s="7" t="s">
        <v>59</v>
      </c>
      <c r="N10" s="7" t="s">
        <v>60</v>
      </c>
      <c r="O10" s="7" t="s">
        <v>61</v>
      </c>
      <c r="P10" s="7" t="s">
        <v>62</v>
      </c>
      <c r="Q10" s="7" t="s">
        <v>63</v>
      </c>
      <c r="R10" s="7" t="s">
        <v>64</v>
      </c>
      <c r="S10" s="7" t="s">
        <v>65</v>
      </c>
      <c r="T10" s="7" t="s">
        <v>66</v>
      </c>
      <c r="U10" s="7" t="s">
        <v>67</v>
      </c>
      <c r="V10" s="7" t="s">
        <v>68</v>
      </c>
      <c r="W10" s="7" t="s">
        <v>69</v>
      </c>
      <c r="X10" s="7" t="s">
        <v>70</v>
      </c>
      <c r="Y10" s="7" t="s">
        <v>71</v>
      </c>
      <c r="Z10" s="7" t="s">
        <v>72</v>
      </c>
      <c r="AA10" s="7" t="s">
        <v>73</v>
      </c>
      <c r="AB10" s="7" t="s">
        <v>74</v>
      </c>
      <c r="AC10" s="7" t="s">
        <v>75</v>
      </c>
      <c r="AD10" s="7" t="s">
        <v>76</v>
      </c>
      <c r="AE10" s="7" t="s">
        <v>77</v>
      </c>
      <c r="AF10" s="7" t="s">
        <v>78</v>
      </c>
      <c r="AG10" s="7" t="s">
        <v>79</v>
      </c>
      <c r="AH10" s="7" t="s">
        <v>80</v>
      </c>
      <c r="AI10" s="7" t="s">
        <v>81</v>
      </c>
      <c r="AJ10" s="7" t="s">
        <v>82</v>
      </c>
    </row>
    <row r="11" spans="1:54" x14ac:dyDescent="0.15">
      <c r="A11" s="9">
        <v>29738</v>
      </c>
      <c r="B11" s="8">
        <v>11516</v>
      </c>
      <c r="C11" s="8">
        <v>9281</v>
      </c>
      <c r="D11" s="8">
        <v>-6330</v>
      </c>
      <c r="E11" s="8"/>
      <c r="F11" s="8">
        <v>7302</v>
      </c>
      <c r="G11" s="8">
        <v>5533</v>
      </c>
      <c r="H11" s="8">
        <v>-3330</v>
      </c>
      <c r="I11" s="8"/>
      <c r="J11" s="8">
        <v>6191</v>
      </c>
      <c r="K11" s="8">
        <v>4630</v>
      </c>
      <c r="L11" s="8">
        <v>8558</v>
      </c>
      <c r="M11" s="8"/>
      <c r="N11" s="8">
        <v>2474</v>
      </c>
      <c r="O11" s="8">
        <v>1301</v>
      </c>
      <c r="P11" s="8">
        <v>-1675</v>
      </c>
      <c r="Q11" s="8"/>
      <c r="R11" s="8">
        <v>3579</v>
      </c>
      <c r="S11" s="8">
        <v>3776</v>
      </c>
      <c r="T11" s="8">
        <v>680</v>
      </c>
      <c r="U11" s="8"/>
      <c r="V11" s="8">
        <v>962</v>
      </c>
      <c r="W11" s="8">
        <v>194</v>
      </c>
      <c r="X11" s="8">
        <v>-274</v>
      </c>
      <c r="Y11" s="8"/>
      <c r="Z11" s="8">
        <v>733</v>
      </c>
      <c r="AA11" s="8">
        <v>400</v>
      </c>
      <c r="AB11" s="8">
        <v>1806</v>
      </c>
      <c r="AC11" s="8"/>
      <c r="AD11" s="8">
        <v>847</v>
      </c>
      <c r="AE11" s="8">
        <v>-131</v>
      </c>
      <c r="AF11" s="8">
        <v>565</v>
      </c>
      <c r="AG11" s="8"/>
      <c r="AH11" s="8">
        <v>33604</v>
      </c>
      <c r="AI11" s="8">
        <v>25575</v>
      </c>
      <c r="AJ11" s="8"/>
    </row>
    <row r="12" spans="1:54" x14ac:dyDescent="0.15">
      <c r="A12" s="9">
        <v>29830</v>
      </c>
      <c r="B12" s="8">
        <v>9559</v>
      </c>
      <c r="C12" s="8">
        <v>13284</v>
      </c>
      <c r="D12" s="8">
        <v>-7768</v>
      </c>
      <c r="E12" s="8">
        <v>14566</v>
      </c>
      <c r="F12" s="8">
        <v>7353</v>
      </c>
      <c r="G12" s="8">
        <v>8237</v>
      </c>
      <c r="H12" s="8">
        <v>-4897</v>
      </c>
      <c r="I12" s="8">
        <v>10416</v>
      </c>
      <c r="J12" s="8">
        <v>4920</v>
      </c>
      <c r="K12" s="8">
        <v>4541</v>
      </c>
      <c r="L12" s="8">
        <v>11740</v>
      </c>
      <c r="M12" s="8">
        <v>22269</v>
      </c>
      <c r="N12" s="8">
        <v>2155</v>
      </c>
      <c r="O12" s="8">
        <v>2279</v>
      </c>
      <c r="P12" s="8">
        <v>-1846</v>
      </c>
      <c r="Q12" s="8">
        <v>2466</v>
      </c>
      <c r="R12" s="8">
        <v>3379</v>
      </c>
      <c r="S12" s="8">
        <v>5101</v>
      </c>
      <c r="T12" s="8">
        <v>2002</v>
      </c>
      <c r="U12" s="8">
        <v>11228</v>
      </c>
      <c r="V12" s="8">
        <v>927</v>
      </c>
      <c r="W12" s="8">
        <v>268</v>
      </c>
      <c r="X12" s="8">
        <v>-480</v>
      </c>
      <c r="Y12" s="8">
        <v>701</v>
      </c>
      <c r="Z12" s="8">
        <v>510</v>
      </c>
      <c r="AA12" s="8">
        <v>279</v>
      </c>
      <c r="AB12" s="8">
        <v>1264</v>
      </c>
      <c r="AC12" s="8">
        <v>2570</v>
      </c>
      <c r="AD12" s="8">
        <v>777</v>
      </c>
      <c r="AE12" s="8">
        <v>152</v>
      </c>
      <c r="AF12" s="8">
        <v>-15</v>
      </c>
      <c r="AG12" s="8">
        <v>1201</v>
      </c>
      <c r="AH12" s="8">
        <v>29580</v>
      </c>
      <c r="AI12" s="8">
        <v>34141</v>
      </c>
      <c r="AJ12" s="8">
        <v>65417</v>
      </c>
    </row>
    <row r="13" spans="1:54" x14ac:dyDescent="0.15">
      <c r="A13" s="9">
        <v>29921</v>
      </c>
      <c r="B13" s="8">
        <v>9181</v>
      </c>
      <c r="C13" s="8">
        <v>13295</v>
      </c>
      <c r="D13" s="8">
        <v>-4528</v>
      </c>
      <c r="E13" s="8">
        <v>17439</v>
      </c>
      <c r="F13" s="8">
        <v>7191</v>
      </c>
      <c r="G13" s="8">
        <v>8505</v>
      </c>
      <c r="H13" s="8">
        <v>-4354</v>
      </c>
      <c r="I13" s="8">
        <v>11065</v>
      </c>
      <c r="J13" s="8">
        <v>4756</v>
      </c>
      <c r="K13" s="8">
        <v>4514</v>
      </c>
      <c r="L13" s="8">
        <v>10128</v>
      </c>
      <c r="M13" s="8">
        <v>20466</v>
      </c>
      <c r="N13" s="8">
        <v>2359</v>
      </c>
      <c r="O13" s="8">
        <v>2692</v>
      </c>
      <c r="P13" s="8">
        <v>-988</v>
      </c>
      <c r="Q13" s="8">
        <v>3941</v>
      </c>
      <c r="R13" s="8">
        <v>3375</v>
      </c>
      <c r="S13" s="8">
        <v>4375</v>
      </c>
      <c r="T13" s="8">
        <v>441</v>
      </c>
      <c r="U13" s="8">
        <v>8937</v>
      </c>
      <c r="V13" s="8">
        <v>880</v>
      </c>
      <c r="W13" s="8">
        <v>302</v>
      </c>
      <c r="X13" s="8">
        <v>-810</v>
      </c>
      <c r="Y13" s="8">
        <v>358</v>
      </c>
      <c r="Z13" s="8">
        <v>664</v>
      </c>
      <c r="AA13" s="8">
        <v>416</v>
      </c>
      <c r="AB13" s="8">
        <v>935</v>
      </c>
      <c r="AC13" s="8">
        <v>2532</v>
      </c>
      <c r="AD13" s="8">
        <v>856</v>
      </c>
      <c r="AE13" s="8">
        <v>383</v>
      </c>
      <c r="AF13" s="8">
        <v>-824</v>
      </c>
      <c r="AG13" s="8">
        <v>702</v>
      </c>
      <c r="AH13" s="8">
        <v>29262</v>
      </c>
      <c r="AI13" s="8">
        <v>34482</v>
      </c>
      <c r="AJ13" s="8">
        <v>65440</v>
      </c>
    </row>
    <row r="14" spans="1:54" x14ac:dyDescent="0.15">
      <c r="A14" s="9">
        <v>30011</v>
      </c>
      <c r="B14" s="8">
        <v>11081</v>
      </c>
      <c r="C14" s="8">
        <v>12477</v>
      </c>
      <c r="D14" s="8">
        <v>-3824</v>
      </c>
      <c r="E14" s="8">
        <v>19225</v>
      </c>
      <c r="F14" s="8">
        <v>8492</v>
      </c>
      <c r="G14" s="8">
        <v>7606</v>
      </c>
      <c r="H14" s="8">
        <v>-3393</v>
      </c>
      <c r="I14" s="8">
        <v>12428</v>
      </c>
      <c r="J14" s="8">
        <v>6331</v>
      </c>
      <c r="K14" s="8">
        <v>4008</v>
      </c>
      <c r="L14" s="8">
        <v>7005</v>
      </c>
      <c r="M14" s="8">
        <v>18412</v>
      </c>
      <c r="N14" s="8">
        <v>2374</v>
      </c>
      <c r="O14" s="8">
        <v>1844</v>
      </c>
      <c r="P14" s="8">
        <v>-602</v>
      </c>
      <c r="Q14" s="8">
        <v>3494</v>
      </c>
      <c r="R14" s="8">
        <v>3639</v>
      </c>
      <c r="S14" s="8">
        <v>4600</v>
      </c>
      <c r="T14" s="8">
        <v>494</v>
      </c>
      <c r="U14" s="8">
        <v>9479</v>
      </c>
      <c r="V14" s="8">
        <v>1075</v>
      </c>
      <c r="W14" s="8">
        <v>207</v>
      </c>
      <c r="X14" s="8">
        <v>-106</v>
      </c>
      <c r="Y14" s="8">
        <v>1162</v>
      </c>
      <c r="Z14" s="8">
        <v>675</v>
      </c>
      <c r="AA14" s="8">
        <v>215</v>
      </c>
      <c r="AB14" s="8">
        <v>468</v>
      </c>
      <c r="AC14" s="8">
        <v>1875</v>
      </c>
      <c r="AD14" s="8">
        <v>842</v>
      </c>
      <c r="AE14" s="8">
        <v>419</v>
      </c>
      <c r="AF14" s="8">
        <v>-42</v>
      </c>
      <c r="AG14" s="8">
        <v>1506</v>
      </c>
      <c r="AH14" s="8">
        <v>34509</v>
      </c>
      <c r="AI14" s="8">
        <v>31376</v>
      </c>
      <c r="AJ14" s="8">
        <v>67581</v>
      </c>
    </row>
    <row r="15" spans="1:54" x14ac:dyDescent="0.15">
      <c r="A15" s="9">
        <v>30103</v>
      </c>
      <c r="B15" s="8">
        <v>11097</v>
      </c>
      <c r="C15" s="8">
        <v>10337</v>
      </c>
      <c r="D15" s="8">
        <v>-3464</v>
      </c>
      <c r="E15" s="8">
        <v>17461</v>
      </c>
      <c r="F15" s="8">
        <v>7310</v>
      </c>
      <c r="G15" s="8">
        <v>6796</v>
      </c>
      <c r="H15" s="8">
        <v>-1785</v>
      </c>
      <c r="I15" s="8">
        <v>12044</v>
      </c>
      <c r="J15" s="8">
        <v>6081</v>
      </c>
      <c r="K15" s="8">
        <v>4502</v>
      </c>
      <c r="L15" s="8">
        <v>6580</v>
      </c>
      <c r="M15" s="8">
        <v>18231</v>
      </c>
      <c r="N15" s="8">
        <v>2294</v>
      </c>
      <c r="O15" s="8">
        <v>1705</v>
      </c>
      <c r="P15" s="8">
        <v>-1439</v>
      </c>
      <c r="Q15" s="8">
        <v>2438</v>
      </c>
      <c r="R15" s="8">
        <v>3751</v>
      </c>
      <c r="S15" s="8">
        <v>4081</v>
      </c>
      <c r="T15" s="8">
        <v>621</v>
      </c>
      <c r="U15" s="8">
        <v>9199</v>
      </c>
      <c r="V15" s="8">
        <v>887</v>
      </c>
      <c r="W15" s="8">
        <v>153</v>
      </c>
      <c r="X15" s="8">
        <v>-626</v>
      </c>
      <c r="Y15" s="8">
        <v>400</v>
      </c>
      <c r="Z15" s="8">
        <v>529</v>
      </c>
      <c r="AA15" s="8">
        <v>273</v>
      </c>
      <c r="AB15" s="8">
        <v>-598</v>
      </c>
      <c r="AC15" s="8">
        <v>721</v>
      </c>
      <c r="AD15" s="8">
        <v>786</v>
      </c>
      <c r="AE15" s="8">
        <v>271</v>
      </c>
      <c r="AF15" s="8">
        <v>711</v>
      </c>
      <c r="AG15" s="8">
        <v>2055</v>
      </c>
      <c r="AH15" s="8">
        <v>32735</v>
      </c>
      <c r="AI15" s="8">
        <v>28118</v>
      </c>
      <c r="AJ15" s="8">
        <v>62549</v>
      </c>
    </row>
    <row r="16" spans="1:54" x14ac:dyDescent="0.15">
      <c r="A16" s="9">
        <v>30195</v>
      </c>
      <c r="B16" s="8">
        <v>8270</v>
      </c>
      <c r="C16" s="8">
        <v>9593</v>
      </c>
      <c r="D16" s="8">
        <v>-5094</v>
      </c>
      <c r="E16" s="8">
        <v>12266</v>
      </c>
      <c r="F16" s="8">
        <v>5808</v>
      </c>
      <c r="G16" s="8">
        <v>6164</v>
      </c>
      <c r="H16" s="8">
        <v>-1840</v>
      </c>
      <c r="I16" s="8">
        <v>9861</v>
      </c>
      <c r="J16" s="8">
        <v>4827</v>
      </c>
      <c r="K16" s="8">
        <v>4244</v>
      </c>
      <c r="L16" s="8">
        <v>8184</v>
      </c>
      <c r="M16" s="8">
        <v>18326</v>
      </c>
      <c r="N16" s="8">
        <v>1886</v>
      </c>
      <c r="O16" s="8">
        <v>1950</v>
      </c>
      <c r="P16" s="8">
        <v>-722</v>
      </c>
      <c r="Q16" s="8">
        <v>2982</v>
      </c>
      <c r="R16" s="8">
        <v>3330</v>
      </c>
      <c r="S16" s="8">
        <v>4584</v>
      </c>
      <c r="T16" s="8">
        <v>504</v>
      </c>
      <c r="U16" s="8">
        <v>9197</v>
      </c>
      <c r="V16" s="8">
        <v>844</v>
      </c>
      <c r="W16" s="8">
        <v>185</v>
      </c>
      <c r="X16" s="8">
        <v>-555</v>
      </c>
      <c r="Y16" s="8">
        <v>463</v>
      </c>
      <c r="Z16" s="8">
        <v>617</v>
      </c>
      <c r="AA16" s="8">
        <v>93</v>
      </c>
      <c r="AB16" s="8">
        <v>-47</v>
      </c>
      <c r="AC16" s="8">
        <v>1203</v>
      </c>
      <c r="AD16" s="8">
        <v>785</v>
      </c>
      <c r="AE16" s="8">
        <v>80</v>
      </c>
      <c r="AF16" s="8">
        <v>-430</v>
      </c>
      <c r="AG16" s="8">
        <v>733</v>
      </c>
      <c r="AH16" s="8">
        <v>26367</v>
      </c>
      <c r="AI16" s="8">
        <v>26893</v>
      </c>
      <c r="AJ16" s="8">
        <v>55031</v>
      </c>
    </row>
    <row r="17" spans="1:36" x14ac:dyDescent="0.15">
      <c r="A17" s="9">
        <v>30286</v>
      </c>
      <c r="B17" s="8">
        <v>10933</v>
      </c>
      <c r="C17" s="8">
        <v>6138</v>
      </c>
      <c r="D17" s="8">
        <v>-4193</v>
      </c>
      <c r="E17" s="8">
        <v>12375</v>
      </c>
      <c r="F17" s="8">
        <v>7572</v>
      </c>
      <c r="G17" s="8">
        <v>4394</v>
      </c>
      <c r="H17" s="8">
        <v>-1739</v>
      </c>
      <c r="I17" s="8">
        <v>9956</v>
      </c>
      <c r="J17" s="8">
        <v>5350</v>
      </c>
      <c r="K17" s="8">
        <v>1412</v>
      </c>
      <c r="L17" s="8">
        <v>5730</v>
      </c>
      <c r="M17" s="8">
        <v>13563</v>
      </c>
      <c r="N17" s="8">
        <v>2197</v>
      </c>
      <c r="O17" s="8">
        <v>1568</v>
      </c>
      <c r="P17" s="8">
        <v>60</v>
      </c>
      <c r="Q17" s="8">
        <v>3693</v>
      </c>
      <c r="R17" s="8">
        <v>3340</v>
      </c>
      <c r="S17" s="8">
        <v>2362</v>
      </c>
      <c r="T17" s="8">
        <v>394</v>
      </c>
      <c r="U17" s="8">
        <v>6875</v>
      </c>
      <c r="V17" s="8">
        <v>789</v>
      </c>
      <c r="W17" s="8">
        <v>216</v>
      </c>
      <c r="X17" s="8">
        <v>-328</v>
      </c>
      <c r="Y17" s="8">
        <v>666</v>
      </c>
      <c r="Z17" s="8">
        <v>531</v>
      </c>
      <c r="AA17" s="8">
        <v>22</v>
      </c>
      <c r="AB17" s="8">
        <v>174</v>
      </c>
      <c r="AC17" s="8">
        <v>1267</v>
      </c>
      <c r="AD17" s="8">
        <v>809</v>
      </c>
      <c r="AE17" s="8">
        <v>209</v>
      </c>
      <c r="AF17" s="8">
        <v>-98</v>
      </c>
      <c r="AG17" s="8">
        <v>1218</v>
      </c>
      <c r="AH17" s="8">
        <v>31521</v>
      </c>
      <c r="AI17" s="8">
        <v>16321</v>
      </c>
      <c r="AJ17" s="8">
        <v>49613</v>
      </c>
    </row>
    <row r="18" spans="1:36" x14ac:dyDescent="0.15">
      <c r="A18" s="9">
        <v>30376</v>
      </c>
      <c r="B18" s="8">
        <v>12635</v>
      </c>
      <c r="C18" s="8">
        <v>6483</v>
      </c>
      <c r="D18" s="8">
        <v>-2809</v>
      </c>
      <c r="E18" s="8">
        <v>15806</v>
      </c>
      <c r="F18" s="8">
        <v>8082</v>
      </c>
      <c r="G18" s="8">
        <v>5952</v>
      </c>
      <c r="H18" s="8">
        <v>-1196</v>
      </c>
      <c r="I18" s="8">
        <v>12567</v>
      </c>
      <c r="J18" s="8">
        <v>6857</v>
      </c>
      <c r="K18" s="8">
        <v>1876</v>
      </c>
      <c r="L18" s="8">
        <v>3430</v>
      </c>
      <c r="M18" s="8">
        <v>13234</v>
      </c>
      <c r="N18" s="8">
        <v>2619</v>
      </c>
      <c r="O18" s="8">
        <v>1783</v>
      </c>
      <c r="P18" s="8">
        <v>140</v>
      </c>
      <c r="Q18" s="8">
        <v>4410</v>
      </c>
      <c r="R18" s="8">
        <v>3685</v>
      </c>
      <c r="S18" s="8">
        <v>2405</v>
      </c>
      <c r="T18" s="8">
        <v>34</v>
      </c>
      <c r="U18" s="8">
        <v>6903</v>
      </c>
      <c r="V18" s="8">
        <v>1001</v>
      </c>
      <c r="W18" s="8">
        <v>188</v>
      </c>
      <c r="X18" s="8">
        <v>-487</v>
      </c>
      <c r="Y18" s="8">
        <v>691</v>
      </c>
      <c r="Z18" s="8">
        <v>676</v>
      </c>
      <c r="AA18" s="8">
        <v>244</v>
      </c>
      <c r="AB18" s="8">
        <v>285</v>
      </c>
      <c r="AC18" s="8">
        <v>1745</v>
      </c>
      <c r="AD18" s="8">
        <v>811</v>
      </c>
      <c r="AE18" s="8">
        <v>283</v>
      </c>
      <c r="AF18" s="8">
        <v>603</v>
      </c>
      <c r="AG18" s="8">
        <v>1995</v>
      </c>
      <c r="AH18" s="8">
        <v>36366</v>
      </c>
      <c r="AI18" s="8">
        <v>19214</v>
      </c>
      <c r="AJ18" s="8">
        <v>57351</v>
      </c>
    </row>
    <row r="19" spans="1:36" x14ac:dyDescent="0.15">
      <c r="A19" s="9">
        <v>30468</v>
      </c>
      <c r="B19" s="8">
        <v>10994</v>
      </c>
      <c r="C19" s="8">
        <v>3526</v>
      </c>
      <c r="D19" s="8">
        <v>-5085</v>
      </c>
      <c r="E19" s="8">
        <v>8932</v>
      </c>
      <c r="F19" s="8">
        <v>7916</v>
      </c>
      <c r="G19" s="8">
        <v>3164</v>
      </c>
      <c r="H19" s="8">
        <v>-361</v>
      </c>
      <c r="I19" s="8">
        <v>10448</v>
      </c>
      <c r="J19" s="8">
        <v>6926</v>
      </c>
      <c r="K19" s="8">
        <v>1089</v>
      </c>
      <c r="L19" s="8">
        <v>3487</v>
      </c>
      <c r="M19" s="8">
        <v>12573</v>
      </c>
      <c r="N19" s="8">
        <v>2404</v>
      </c>
      <c r="O19" s="8">
        <v>1116</v>
      </c>
      <c r="P19" s="8">
        <v>194</v>
      </c>
      <c r="Q19" s="8">
        <v>3582</v>
      </c>
      <c r="R19" s="8">
        <v>3961</v>
      </c>
      <c r="S19" s="8">
        <v>1858</v>
      </c>
      <c r="T19" s="8">
        <v>578</v>
      </c>
      <c r="U19" s="8">
        <v>7176</v>
      </c>
      <c r="V19" s="8">
        <v>973</v>
      </c>
      <c r="W19" s="8">
        <v>22</v>
      </c>
      <c r="X19" s="8">
        <v>156</v>
      </c>
      <c r="Y19" s="8">
        <v>1140</v>
      </c>
      <c r="Z19" s="8">
        <v>606</v>
      </c>
      <c r="AA19" s="8">
        <v>123</v>
      </c>
      <c r="AB19" s="8">
        <v>118</v>
      </c>
      <c r="AC19" s="8">
        <v>1387</v>
      </c>
      <c r="AD19" s="8">
        <v>812</v>
      </c>
      <c r="AE19" s="8">
        <v>-31</v>
      </c>
      <c r="AF19" s="8">
        <v>913</v>
      </c>
      <c r="AG19" s="8">
        <v>1992</v>
      </c>
      <c r="AH19" s="8">
        <v>34592</v>
      </c>
      <c r="AI19" s="8">
        <v>10867</v>
      </c>
      <c r="AJ19" s="8">
        <v>47230</v>
      </c>
    </row>
    <row r="20" spans="1:36" x14ac:dyDescent="0.15">
      <c r="A20" s="9">
        <v>30560</v>
      </c>
      <c r="B20" s="8">
        <v>9047</v>
      </c>
      <c r="C20" s="8">
        <v>5174</v>
      </c>
      <c r="D20" s="8">
        <v>-2955</v>
      </c>
      <c r="E20" s="8">
        <v>10785</v>
      </c>
      <c r="F20" s="8">
        <v>7339</v>
      </c>
      <c r="G20" s="8">
        <v>3664</v>
      </c>
      <c r="H20" s="8">
        <v>-1221</v>
      </c>
      <c r="I20" s="8">
        <v>9483</v>
      </c>
      <c r="J20" s="8">
        <v>5906</v>
      </c>
      <c r="K20" s="8">
        <v>1187</v>
      </c>
      <c r="L20" s="8">
        <v>2932</v>
      </c>
      <c r="M20" s="8">
        <v>11091</v>
      </c>
      <c r="N20" s="8">
        <v>2261</v>
      </c>
      <c r="O20" s="8">
        <v>1253</v>
      </c>
      <c r="P20" s="8">
        <v>406</v>
      </c>
      <c r="Q20" s="8">
        <v>3778</v>
      </c>
      <c r="R20" s="8">
        <v>3324</v>
      </c>
      <c r="S20" s="8">
        <v>1607</v>
      </c>
      <c r="T20" s="8">
        <v>444</v>
      </c>
      <c r="U20" s="8">
        <v>6194</v>
      </c>
      <c r="V20" s="8">
        <v>938</v>
      </c>
      <c r="W20" s="8">
        <v>128</v>
      </c>
      <c r="X20" s="8">
        <v>54</v>
      </c>
      <c r="Y20" s="8">
        <v>1104</v>
      </c>
      <c r="Z20" s="8">
        <v>488</v>
      </c>
      <c r="AA20" s="8">
        <v>432</v>
      </c>
      <c r="AB20" s="8">
        <v>569</v>
      </c>
      <c r="AC20" s="8">
        <v>2026</v>
      </c>
      <c r="AD20" s="8">
        <v>795</v>
      </c>
      <c r="AE20" s="8">
        <v>199</v>
      </c>
      <c r="AF20" s="8">
        <v>-229</v>
      </c>
      <c r="AG20" s="8">
        <v>1072</v>
      </c>
      <c r="AH20" s="8">
        <v>30098</v>
      </c>
      <c r="AI20" s="8">
        <v>13644</v>
      </c>
      <c r="AJ20" s="8">
        <v>45533</v>
      </c>
    </row>
    <row r="21" spans="1:36" x14ac:dyDescent="0.15">
      <c r="A21" s="9">
        <v>30651</v>
      </c>
      <c r="B21" s="8">
        <v>10084</v>
      </c>
      <c r="C21" s="8">
        <v>4901</v>
      </c>
      <c r="D21" s="8">
        <v>-3333</v>
      </c>
      <c r="E21" s="8">
        <v>11171</v>
      </c>
      <c r="F21" s="8">
        <v>7226</v>
      </c>
      <c r="G21" s="8">
        <v>3525</v>
      </c>
      <c r="H21" s="8">
        <v>-1139</v>
      </c>
      <c r="I21" s="8">
        <v>9313</v>
      </c>
      <c r="J21" s="8">
        <v>5340</v>
      </c>
      <c r="K21" s="8">
        <v>426</v>
      </c>
      <c r="L21" s="8">
        <v>3080</v>
      </c>
      <c r="M21" s="8">
        <v>9912</v>
      </c>
      <c r="N21" s="8">
        <v>2677</v>
      </c>
      <c r="O21" s="8">
        <v>1032</v>
      </c>
      <c r="P21" s="8">
        <v>88</v>
      </c>
      <c r="Q21" s="8">
        <v>3655</v>
      </c>
      <c r="R21" s="8">
        <v>3748</v>
      </c>
      <c r="S21" s="8">
        <v>979</v>
      </c>
      <c r="T21" s="8">
        <v>221</v>
      </c>
      <c r="U21" s="8">
        <v>5767</v>
      </c>
      <c r="V21" s="8">
        <v>831</v>
      </c>
      <c r="W21" s="8">
        <v>271</v>
      </c>
      <c r="X21" s="8">
        <v>105</v>
      </c>
      <c r="Y21" s="8">
        <v>1191</v>
      </c>
      <c r="Z21" s="8">
        <v>630</v>
      </c>
      <c r="AA21" s="8">
        <v>16</v>
      </c>
      <c r="AB21" s="8">
        <v>394</v>
      </c>
      <c r="AC21" s="8">
        <v>1577</v>
      </c>
      <c r="AD21" s="8">
        <v>894</v>
      </c>
      <c r="AE21" s="8">
        <v>120</v>
      </c>
      <c r="AF21" s="8">
        <v>584</v>
      </c>
      <c r="AG21" s="8">
        <v>1905</v>
      </c>
      <c r="AH21" s="8">
        <v>31430</v>
      </c>
      <c r="AI21" s="8">
        <v>11270</v>
      </c>
      <c r="AJ21" s="8">
        <v>44491</v>
      </c>
    </row>
    <row r="22" spans="1:36" x14ac:dyDescent="0.15">
      <c r="A22" s="9">
        <v>30742</v>
      </c>
      <c r="B22" s="8">
        <v>11563</v>
      </c>
      <c r="C22" s="8">
        <v>4748</v>
      </c>
      <c r="D22" s="8">
        <v>-1565</v>
      </c>
      <c r="E22" s="8">
        <v>14265</v>
      </c>
      <c r="F22" s="8">
        <v>8542</v>
      </c>
      <c r="G22" s="8">
        <v>3623</v>
      </c>
      <c r="H22" s="8">
        <v>-155</v>
      </c>
      <c r="I22" s="8">
        <v>11711</v>
      </c>
      <c r="J22" s="8">
        <v>6391</v>
      </c>
      <c r="K22" s="8">
        <v>391</v>
      </c>
      <c r="L22" s="8">
        <v>2310</v>
      </c>
      <c r="M22" s="8">
        <v>10158</v>
      </c>
      <c r="N22" s="8">
        <v>2801</v>
      </c>
      <c r="O22" s="8">
        <v>829</v>
      </c>
      <c r="P22" s="8">
        <v>-185</v>
      </c>
      <c r="Q22" s="8">
        <v>3303</v>
      </c>
      <c r="R22" s="8">
        <v>3449</v>
      </c>
      <c r="S22" s="8">
        <v>862</v>
      </c>
      <c r="T22" s="8">
        <v>-263</v>
      </c>
      <c r="U22" s="8">
        <v>4867</v>
      </c>
      <c r="V22" s="8">
        <v>968</v>
      </c>
      <c r="W22" s="8">
        <v>131</v>
      </c>
      <c r="X22" s="8">
        <v>-5</v>
      </c>
      <c r="Y22" s="8">
        <v>1078</v>
      </c>
      <c r="Z22" s="8">
        <v>744</v>
      </c>
      <c r="AA22" s="8">
        <v>87</v>
      </c>
      <c r="AB22" s="8">
        <v>-221</v>
      </c>
      <c r="AC22" s="8">
        <v>1147</v>
      </c>
      <c r="AD22" s="8">
        <v>779</v>
      </c>
      <c r="AE22" s="8">
        <v>346</v>
      </c>
      <c r="AF22" s="8">
        <v>84</v>
      </c>
      <c r="AG22" s="8">
        <v>1516</v>
      </c>
      <c r="AH22" s="8">
        <v>35237</v>
      </c>
      <c r="AI22" s="8">
        <v>11017</v>
      </c>
      <c r="AJ22" s="8">
        <v>48045</v>
      </c>
    </row>
    <row r="23" spans="1:36" x14ac:dyDescent="0.15">
      <c r="A23" s="9">
        <v>30834</v>
      </c>
      <c r="B23" s="8">
        <v>10569</v>
      </c>
      <c r="C23" s="8">
        <v>5875</v>
      </c>
      <c r="D23" s="8">
        <v>-2414</v>
      </c>
      <c r="E23" s="8">
        <v>13549</v>
      </c>
      <c r="F23" s="8">
        <v>7489</v>
      </c>
      <c r="G23" s="8">
        <v>3918</v>
      </c>
      <c r="H23" s="8">
        <v>-825</v>
      </c>
      <c r="I23" s="8">
        <v>10283</v>
      </c>
      <c r="J23" s="8">
        <v>6450</v>
      </c>
      <c r="K23" s="8">
        <v>1263</v>
      </c>
      <c r="L23" s="8">
        <v>1637</v>
      </c>
      <c r="M23" s="8">
        <v>10416</v>
      </c>
      <c r="N23" s="8">
        <v>2580</v>
      </c>
      <c r="O23" s="8">
        <v>855</v>
      </c>
      <c r="P23" s="8">
        <v>244</v>
      </c>
      <c r="Q23" s="8">
        <v>3537</v>
      </c>
      <c r="R23" s="8">
        <v>3390</v>
      </c>
      <c r="S23" s="8">
        <v>820</v>
      </c>
      <c r="T23" s="8">
        <v>330</v>
      </c>
      <c r="U23" s="8">
        <v>5359</v>
      </c>
      <c r="V23" s="8">
        <v>928</v>
      </c>
      <c r="W23" s="8">
        <v>129</v>
      </c>
      <c r="X23" s="8">
        <v>541</v>
      </c>
      <c r="Y23" s="8">
        <v>1582</v>
      </c>
      <c r="Z23" s="8">
        <v>670</v>
      </c>
      <c r="AA23" s="8">
        <v>297</v>
      </c>
      <c r="AB23" s="8">
        <v>-16</v>
      </c>
      <c r="AC23" s="8">
        <v>1488</v>
      </c>
      <c r="AD23" s="8">
        <v>816</v>
      </c>
      <c r="AE23" s="8">
        <v>10</v>
      </c>
      <c r="AF23" s="8">
        <v>503</v>
      </c>
      <c r="AG23" s="8">
        <v>1636</v>
      </c>
      <c r="AH23" s="8">
        <v>32892</v>
      </c>
      <c r="AI23" s="8">
        <v>13167</v>
      </c>
      <c r="AJ23" s="8">
        <v>47850</v>
      </c>
    </row>
    <row r="24" spans="1:36" x14ac:dyDescent="0.15">
      <c r="A24" s="9">
        <v>30926</v>
      </c>
      <c r="B24" s="8">
        <v>8998</v>
      </c>
      <c r="C24" s="8">
        <v>7967</v>
      </c>
      <c r="D24" s="8">
        <v>-2640</v>
      </c>
      <c r="E24" s="8">
        <v>13807</v>
      </c>
      <c r="F24" s="8">
        <v>6524</v>
      </c>
      <c r="G24" s="8">
        <v>5051</v>
      </c>
      <c r="H24" s="8">
        <v>-1255</v>
      </c>
      <c r="I24" s="8">
        <v>10057</v>
      </c>
      <c r="J24" s="8">
        <v>5113</v>
      </c>
      <c r="K24" s="8">
        <v>2196</v>
      </c>
      <c r="L24" s="8">
        <v>3683</v>
      </c>
      <c r="M24" s="8">
        <v>12117</v>
      </c>
      <c r="N24" s="8">
        <v>2356</v>
      </c>
      <c r="O24" s="8">
        <v>948</v>
      </c>
      <c r="P24" s="8">
        <v>-601</v>
      </c>
      <c r="Q24" s="8">
        <v>2563</v>
      </c>
      <c r="R24" s="8">
        <v>3627</v>
      </c>
      <c r="S24" s="8">
        <v>1673</v>
      </c>
      <c r="T24" s="8">
        <v>443</v>
      </c>
      <c r="U24" s="8">
        <v>6580</v>
      </c>
      <c r="V24" s="8">
        <v>813</v>
      </c>
      <c r="W24" s="8">
        <v>201</v>
      </c>
      <c r="X24" s="8">
        <v>106</v>
      </c>
      <c r="Y24" s="8">
        <v>1106</v>
      </c>
      <c r="Z24" s="8">
        <v>567</v>
      </c>
      <c r="AA24" s="8">
        <v>242</v>
      </c>
      <c r="AB24" s="8">
        <v>417</v>
      </c>
      <c r="AC24" s="8">
        <v>1780</v>
      </c>
      <c r="AD24" s="8">
        <v>789</v>
      </c>
      <c r="AE24" s="8">
        <v>193</v>
      </c>
      <c r="AF24" s="8">
        <v>-153</v>
      </c>
      <c r="AG24" s="8">
        <v>1147</v>
      </c>
      <c r="AH24" s="8">
        <v>28787</v>
      </c>
      <c r="AI24" s="8">
        <v>18471</v>
      </c>
      <c r="AJ24" s="8">
        <v>49157</v>
      </c>
    </row>
    <row r="25" spans="1:36" x14ac:dyDescent="0.15">
      <c r="A25" s="9">
        <v>31017</v>
      </c>
      <c r="B25" s="8">
        <v>10004</v>
      </c>
      <c r="C25" s="8">
        <v>7376</v>
      </c>
      <c r="D25" s="8">
        <v>-1646</v>
      </c>
      <c r="E25" s="8">
        <v>15216</v>
      </c>
      <c r="F25" s="8">
        <v>7409</v>
      </c>
      <c r="G25" s="8">
        <v>5112</v>
      </c>
      <c r="H25" s="8">
        <v>-1167</v>
      </c>
      <c r="I25" s="8">
        <v>11091</v>
      </c>
      <c r="J25" s="8">
        <v>5097</v>
      </c>
      <c r="K25" s="8">
        <v>1241</v>
      </c>
      <c r="L25" s="8">
        <v>3639</v>
      </c>
      <c r="M25" s="8">
        <v>11102</v>
      </c>
      <c r="N25" s="8">
        <v>2215</v>
      </c>
      <c r="O25" s="8">
        <v>1320</v>
      </c>
      <c r="P25" s="8">
        <v>-673</v>
      </c>
      <c r="Q25" s="8">
        <v>2722</v>
      </c>
      <c r="R25" s="8">
        <v>2657</v>
      </c>
      <c r="S25" s="8">
        <v>1788</v>
      </c>
      <c r="T25" s="8">
        <v>-67</v>
      </c>
      <c r="U25" s="8">
        <v>5215</v>
      </c>
      <c r="V25" s="8">
        <v>828</v>
      </c>
      <c r="W25" s="8">
        <v>243</v>
      </c>
      <c r="X25" s="8">
        <v>147</v>
      </c>
      <c r="Y25" s="8">
        <v>1204</v>
      </c>
      <c r="Z25" s="8">
        <v>663</v>
      </c>
      <c r="AA25" s="8">
        <v>140</v>
      </c>
      <c r="AB25" s="8">
        <v>2</v>
      </c>
      <c r="AC25" s="8">
        <v>1359</v>
      </c>
      <c r="AD25" s="8">
        <v>794</v>
      </c>
      <c r="AE25" s="8">
        <v>-52</v>
      </c>
      <c r="AF25" s="8">
        <v>-235</v>
      </c>
      <c r="AG25" s="8">
        <v>825</v>
      </c>
      <c r="AH25" s="8">
        <v>29667</v>
      </c>
      <c r="AI25" s="8">
        <v>17168</v>
      </c>
      <c r="AJ25" s="8">
        <v>48734</v>
      </c>
    </row>
    <row r="26" spans="1:36" x14ac:dyDescent="0.15">
      <c r="A26" s="9">
        <v>31107</v>
      </c>
      <c r="B26" s="8">
        <v>12501</v>
      </c>
      <c r="C26" s="8">
        <v>9033</v>
      </c>
      <c r="D26" s="8">
        <v>-1219</v>
      </c>
      <c r="E26" s="8">
        <v>19797</v>
      </c>
      <c r="F26" s="8">
        <v>8459</v>
      </c>
      <c r="G26" s="8">
        <v>6233</v>
      </c>
      <c r="H26" s="8">
        <v>-2328</v>
      </c>
      <c r="I26" s="8">
        <v>12101</v>
      </c>
      <c r="J26" s="8">
        <v>5767</v>
      </c>
      <c r="K26" s="8">
        <v>2081</v>
      </c>
      <c r="L26" s="8">
        <v>3401</v>
      </c>
      <c r="M26" s="8">
        <v>12374</v>
      </c>
      <c r="N26" s="8">
        <v>2566</v>
      </c>
      <c r="O26" s="8">
        <v>1118</v>
      </c>
      <c r="P26" s="8">
        <v>-156</v>
      </c>
      <c r="Q26" s="8">
        <v>3388</v>
      </c>
      <c r="R26" s="8">
        <v>3776</v>
      </c>
      <c r="S26" s="8">
        <v>2362</v>
      </c>
      <c r="T26" s="8">
        <v>370</v>
      </c>
      <c r="U26" s="8">
        <v>7345</v>
      </c>
      <c r="V26" s="8">
        <v>1067</v>
      </c>
      <c r="W26" s="8">
        <v>187</v>
      </c>
      <c r="X26" s="8">
        <v>14</v>
      </c>
      <c r="Y26" s="8">
        <v>1254</v>
      </c>
      <c r="Z26" s="8">
        <v>702</v>
      </c>
      <c r="AA26" s="8">
        <v>350</v>
      </c>
      <c r="AB26" s="8">
        <v>-237</v>
      </c>
      <c r="AC26" s="8">
        <v>1369</v>
      </c>
      <c r="AD26" s="8">
        <v>787</v>
      </c>
      <c r="AE26" s="8">
        <v>495</v>
      </c>
      <c r="AF26" s="8">
        <v>155</v>
      </c>
      <c r="AG26" s="8">
        <v>1755</v>
      </c>
      <c r="AH26" s="8">
        <v>35625</v>
      </c>
      <c r="AI26" s="8">
        <v>21859</v>
      </c>
      <c r="AJ26" s="8">
        <v>59383</v>
      </c>
    </row>
    <row r="27" spans="1:36" x14ac:dyDescent="0.15">
      <c r="A27" s="9">
        <v>31199</v>
      </c>
      <c r="B27" s="8">
        <v>10401</v>
      </c>
      <c r="C27" s="8">
        <v>6903</v>
      </c>
      <c r="D27" s="8">
        <v>-3823</v>
      </c>
      <c r="E27" s="8">
        <v>12963</v>
      </c>
      <c r="F27" s="8">
        <v>7877</v>
      </c>
      <c r="G27" s="8">
        <v>3762</v>
      </c>
      <c r="H27" s="8">
        <v>-1049</v>
      </c>
      <c r="I27" s="8">
        <v>10327</v>
      </c>
      <c r="J27" s="8">
        <v>6297</v>
      </c>
      <c r="K27" s="8">
        <v>2147</v>
      </c>
      <c r="L27" s="8">
        <v>2197</v>
      </c>
      <c r="M27" s="8">
        <v>11766</v>
      </c>
      <c r="N27" s="8">
        <v>2560</v>
      </c>
      <c r="O27" s="8">
        <v>943</v>
      </c>
      <c r="P27" s="8">
        <v>-887</v>
      </c>
      <c r="Q27" s="8">
        <v>2476</v>
      </c>
      <c r="R27" s="8">
        <v>4155</v>
      </c>
      <c r="S27" s="8">
        <v>1971</v>
      </c>
      <c r="T27" s="8">
        <v>1224</v>
      </c>
      <c r="U27" s="8">
        <v>8187</v>
      </c>
      <c r="V27" s="8">
        <v>870</v>
      </c>
      <c r="W27" s="8">
        <v>138</v>
      </c>
      <c r="X27" s="8">
        <v>510</v>
      </c>
      <c r="Y27" s="8">
        <v>1504</v>
      </c>
      <c r="Z27" s="8">
        <v>570</v>
      </c>
      <c r="AA27" s="8">
        <v>324</v>
      </c>
      <c r="AB27" s="8">
        <v>426</v>
      </c>
      <c r="AC27" s="8">
        <v>1874</v>
      </c>
      <c r="AD27" s="8">
        <v>808</v>
      </c>
      <c r="AE27" s="8">
        <v>22</v>
      </c>
      <c r="AF27" s="8">
        <v>1402</v>
      </c>
      <c r="AG27" s="8">
        <v>2550</v>
      </c>
      <c r="AH27" s="8">
        <v>33538</v>
      </c>
      <c r="AI27" s="8">
        <v>16210</v>
      </c>
      <c r="AJ27" s="8">
        <v>51647</v>
      </c>
    </row>
    <row r="28" spans="1:36" x14ac:dyDescent="0.15">
      <c r="A28" s="9">
        <v>31291</v>
      </c>
      <c r="B28" s="8">
        <v>7934</v>
      </c>
      <c r="C28" s="8">
        <v>9472</v>
      </c>
      <c r="D28" s="8">
        <v>-3549</v>
      </c>
      <c r="E28" s="8">
        <v>13742</v>
      </c>
      <c r="F28" s="8">
        <v>6245</v>
      </c>
      <c r="G28" s="8">
        <v>6503</v>
      </c>
      <c r="H28" s="8">
        <v>-2754</v>
      </c>
      <c r="I28" s="8">
        <v>9728</v>
      </c>
      <c r="J28" s="8">
        <v>4500</v>
      </c>
      <c r="K28" s="8">
        <v>2639</v>
      </c>
      <c r="L28" s="8">
        <v>4012</v>
      </c>
      <c r="M28" s="8">
        <v>12150</v>
      </c>
      <c r="N28" s="8">
        <v>1693</v>
      </c>
      <c r="O28" s="8">
        <v>1272</v>
      </c>
      <c r="P28" s="8">
        <v>-659</v>
      </c>
      <c r="Q28" s="8">
        <v>2127</v>
      </c>
      <c r="R28" s="8">
        <v>3073</v>
      </c>
      <c r="S28" s="8">
        <v>2820</v>
      </c>
      <c r="T28" s="8">
        <v>2104</v>
      </c>
      <c r="U28" s="8">
        <v>8806</v>
      </c>
      <c r="V28" s="8">
        <v>829</v>
      </c>
      <c r="W28" s="8">
        <v>179</v>
      </c>
      <c r="X28" s="8">
        <v>-284</v>
      </c>
      <c r="Y28" s="8">
        <v>720</v>
      </c>
      <c r="Z28" s="8">
        <v>723</v>
      </c>
      <c r="AA28" s="8">
        <v>386</v>
      </c>
      <c r="AB28" s="8">
        <v>466</v>
      </c>
      <c r="AC28" s="8">
        <v>2060</v>
      </c>
      <c r="AD28" s="8">
        <v>775</v>
      </c>
      <c r="AE28" s="8">
        <v>303</v>
      </c>
      <c r="AF28" s="8">
        <v>664</v>
      </c>
      <c r="AG28" s="8">
        <v>2057</v>
      </c>
      <c r="AH28" s="8">
        <v>25772</v>
      </c>
      <c r="AI28" s="8">
        <v>23574</v>
      </c>
      <c r="AJ28" s="8">
        <v>51390</v>
      </c>
    </row>
    <row r="29" spans="1:36" x14ac:dyDescent="0.15">
      <c r="A29" s="9">
        <v>31382</v>
      </c>
      <c r="B29" s="8">
        <v>10244</v>
      </c>
      <c r="C29" s="8">
        <v>11725</v>
      </c>
      <c r="D29" s="8">
        <v>-3641</v>
      </c>
      <c r="E29" s="8">
        <v>18213</v>
      </c>
      <c r="F29" s="8">
        <v>7610</v>
      </c>
      <c r="G29" s="8">
        <v>7440</v>
      </c>
      <c r="H29" s="8">
        <v>-4159</v>
      </c>
      <c r="I29" s="8">
        <v>10625</v>
      </c>
      <c r="J29" s="8">
        <v>5234</v>
      </c>
      <c r="K29" s="8">
        <v>2892</v>
      </c>
      <c r="L29" s="8">
        <v>4607</v>
      </c>
      <c r="M29" s="8">
        <v>13732</v>
      </c>
      <c r="N29" s="8">
        <v>2476</v>
      </c>
      <c r="O29" s="8">
        <v>1414</v>
      </c>
      <c r="P29" s="8">
        <v>-197</v>
      </c>
      <c r="Q29" s="8">
        <v>3514</v>
      </c>
      <c r="R29" s="8">
        <v>3268</v>
      </c>
      <c r="S29" s="8">
        <v>3421</v>
      </c>
      <c r="T29" s="8">
        <v>2032</v>
      </c>
      <c r="U29" s="8">
        <v>9530</v>
      </c>
      <c r="V29" s="8">
        <v>789</v>
      </c>
      <c r="W29" s="8">
        <v>222</v>
      </c>
      <c r="X29" s="8">
        <v>21</v>
      </c>
      <c r="Y29" s="8">
        <v>1028</v>
      </c>
      <c r="Z29" s="8">
        <v>679</v>
      </c>
      <c r="AA29" s="8">
        <v>225</v>
      </c>
      <c r="AB29" s="8">
        <v>371</v>
      </c>
      <c r="AC29" s="8">
        <v>1760</v>
      </c>
      <c r="AD29" s="8">
        <v>842</v>
      </c>
      <c r="AE29" s="8">
        <v>339</v>
      </c>
      <c r="AF29" s="8">
        <v>966</v>
      </c>
      <c r="AG29" s="8">
        <v>2462</v>
      </c>
      <c r="AH29" s="8">
        <v>31142</v>
      </c>
      <c r="AI29" s="8">
        <v>27678</v>
      </c>
      <c r="AJ29" s="8">
        <v>60864</v>
      </c>
    </row>
    <row r="30" spans="1:36" x14ac:dyDescent="0.15">
      <c r="A30" s="9">
        <v>31472</v>
      </c>
      <c r="B30" s="8">
        <v>11629</v>
      </c>
      <c r="C30" s="8">
        <v>10523</v>
      </c>
      <c r="D30" s="8">
        <v>-2127</v>
      </c>
      <c r="E30" s="8">
        <v>19910</v>
      </c>
      <c r="F30" s="8">
        <v>7431</v>
      </c>
      <c r="G30" s="8">
        <v>6925</v>
      </c>
      <c r="H30" s="8">
        <v>-3458</v>
      </c>
      <c r="I30" s="8">
        <v>10632</v>
      </c>
      <c r="J30" s="8">
        <v>5512</v>
      </c>
      <c r="K30" s="8">
        <v>2733</v>
      </c>
      <c r="L30" s="8">
        <v>3861</v>
      </c>
      <c r="M30" s="8">
        <v>13105</v>
      </c>
      <c r="N30" s="8">
        <v>2548</v>
      </c>
      <c r="O30" s="8">
        <v>1201</v>
      </c>
      <c r="P30" s="8">
        <v>-91</v>
      </c>
      <c r="Q30" s="8">
        <v>3479</v>
      </c>
      <c r="R30" s="8">
        <v>3774</v>
      </c>
      <c r="S30" s="8">
        <v>3249</v>
      </c>
      <c r="T30" s="8">
        <v>2522</v>
      </c>
      <c r="U30" s="8">
        <v>10354</v>
      </c>
      <c r="V30" s="8">
        <v>836</v>
      </c>
      <c r="W30" s="8">
        <v>341</v>
      </c>
      <c r="X30" s="8">
        <v>-26</v>
      </c>
      <c r="Y30" s="8">
        <v>1147</v>
      </c>
      <c r="Z30" s="8">
        <v>719</v>
      </c>
      <c r="AA30" s="8">
        <v>267</v>
      </c>
      <c r="AB30" s="8">
        <v>-543</v>
      </c>
      <c r="AC30" s="8">
        <v>928</v>
      </c>
      <c r="AD30" s="8">
        <v>689</v>
      </c>
      <c r="AE30" s="8">
        <v>511</v>
      </c>
      <c r="AF30" s="8">
        <v>-138</v>
      </c>
      <c r="AG30" s="8">
        <v>1377</v>
      </c>
      <c r="AH30" s="8">
        <v>33138</v>
      </c>
      <c r="AI30" s="8">
        <v>25750</v>
      </c>
      <c r="AJ30" s="8">
        <v>60932</v>
      </c>
    </row>
    <row r="31" spans="1:36" x14ac:dyDescent="0.15">
      <c r="A31" s="9">
        <v>31564</v>
      </c>
      <c r="B31" s="8">
        <v>9623</v>
      </c>
      <c r="C31" s="8">
        <v>9202</v>
      </c>
      <c r="D31" s="8">
        <v>-3145</v>
      </c>
      <c r="E31" s="8">
        <v>15149</v>
      </c>
      <c r="F31" s="8">
        <v>7808</v>
      </c>
      <c r="G31" s="8">
        <v>5552</v>
      </c>
      <c r="H31" s="8">
        <v>-2830</v>
      </c>
      <c r="I31" s="8">
        <v>9803</v>
      </c>
      <c r="J31" s="8">
        <v>6533</v>
      </c>
      <c r="K31" s="8">
        <v>3118</v>
      </c>
      <c r="L31" s="8">
        <v>4020</v>
      </c>
      <c r="M31" s="8">
        <v>14390</v>
      </c>
      <c r="N31" s="8">
        <v>2513</v>
      </c>
      <c r="O31" s="8">
        <v>1197</v>
      </c>
      <c r="P31" s="8">
        <v>-470</v>
      </c>
      <c r="Q31" s="8">
        <v>2233</v>
      </c>
      <c r="R31" s="8">
        <v>4177</v>
      </c>
      <c r="S31" s="8">
        <v>3546</v>
      </c>
      <c r="T31" s="8">
        <v>2770</v>
      </c>
      <c r="U31" s="8">
        <v>11765</v>
      </c>
      <c r="V31" s="8">
        <v>864</v>
      </c>
      <c r="W31" s="8">
        <v>148</v>
      </c>
      <c r="X31" s="8">
        <v>151</v>
      </c>
      <c r="Y31" s="8">
        <v>750</v>
      </c>
      <c r="Z31" s="8">
        <v>674</v>
      </c>
      <c r="AA31" s="8">
        <v>327</v>
      </c>
      <c r="AB31" s="8">
        <v>-787</v>
      </c>
      <c r="AC31" s="8">
        <v>1137</v>
      </c>
      <c r="AD31" s="8">
        <v>802</v>
      </c>
      <c r="AE31" s="8">
        <v>267</v>
      </c>
      <c r="AF31" s="8">
        <v>291</v>
      </c>
      <c r="AG31" s="8">
        <v>1625</v>
      </c>
      <c r="AH31" s="8">
        <v>32994</v>
      </c>
      <c r="AI31" s="8">
        <v>23357</v>
      </c>
      <c r="AJ31" s="8">
        <v>56852</v>
      </c>
    </row>
    <row r="32" spans="1:36" x14ac:dyDescent="0.15">
      <c r="A32" s="9">
        <v>31656</v>
      </c>
      <c r="B32" s="8">
        <v>8403</v>
      </c>
      <c r="C32" s="8">
        <v>12290</v>
      </c>
      <c r="D32" s="8">
        <v>-2476</v>
      </c>
      <c r="E32" s="8">
        <v>18402</v>
      </c>
      <c r="F32" s="8">
        <v>7218</v>
      </c>
      <c r="G32" s="8">
        <v>7321</v>
      </c>
      <c r="H32" s="8">
        <v>-3195</v>
      </c>
      <c r="I32" s="8">
        <v>11086</v>
      </c>
      <c r="J32" s="8">
        <v>5345</v>
      </c>
      <c r="K32" s="8">
        <v>3418</v>
      </c>
      <c r="L32" s="8">
        <v>4157</v>
      </c>
      <c r="M32" s="8">
        <v>11882</v>
      </c>
      <c r="N32" s="8">
        <v>2089</v>
      </c>
      <c r="O32" s="8">
        <v>1560</v>
      </c>
      <c r="P32" s="8">
        <v>-1094</v>
      </c>
      <c r="Q32" s="8">
        <v>2290</v>
      </c>
      <c r="R32" s="8">
        <v>3448</v>
      </c>
      <c r="S32" s="8">
        <v>4211</v>
      </c>
      <c r="T32" s="8">
        <v>2068</v>
      </c>
      <c r="U32" s="8">
        <v>9394</v>
      </c>
      <c r="V32" s="8">
        <v>904</v>
      </c>
      <c r="W32" s="8">
        <v>208</v>
      </c>
      <c r="X32" s="8">
        <v>-229</v>
      </c>
      <c r="Y32" s="8">
        <v>852</v>
      </c>
      <c r="Z32" s="8">
        <v>685</v>
      </c>
      <c r="AA32" s="8">
        <v>278</v>
      </c>
      <c r="AB32" s="8">
        <v>142</v>
      </c>
      <c r="AC32" s="8">
        <v>1150</v>
      </c>
      <c r="AD32" s="8">
        <v>723</v>
      </c>
      <c r="AE32" s="8">
        <v>306</v>
      </c>
      <c r="AF32" s="8">
        <v>627</v>
      </c>
      <c r="AG32" s="8">
        <v>1635</v>
      </c>
      <c r="AH32" s="8">
        <v>28815</v>
      </c>
      <c r="AI32" s="8">
        <v>29592</v>
      </c>
      <c r="AJ32" s="8">
        <v>56691</v>
      </c>
    </row>
    <row r="33" spans="1:36" x14ac:dyDescent="0.15">
      <c r="A33" s="9">
        <v>31747</v>
      </c>
      <c r="B33" s="8">
        <v>12709</v>
      </c>
      <c r="C33" s="8">
        <v>12826</v>
      </c>
      <c r="D33" s="8">
        <v>-1397</v>
      </c>
      <c r="E33" s="8">
        <v>24323</v>
      </c>
      <c r="F33" s="8">
        <v>7530</v>
      </c>
      <c r="G33" s="8">
        <v>8440</v>
      </c>
      <c r="H33" s="8">
        <v>-3812</v>
      </c>
      <c r="I33" s="8">
        <v>11900</v>
      </c>
      <c r="J33" s="8">
        <v>5120</v>
      </c>
      <c r="K33" s="8">
        <v>3250</v>
      </c>
      <c r="L33" s="8">
        <v>4969</v>
      </c>
      <c r="M33" s="8">
        <v>12301</v>
      </c>
      <c r="N33" s="8">
        <v>2263</v>
      </c>
      <c r="O33" s="8">
        <v>2005</v>
      </c>
      <c r="P33" s="8">
        <v>-1344</v>
      </c>
      <c r="Q33" s="8">
        <v>2659</v>
      </c>
      <c r="R33" s="8">
        <v>3530</v>
      </c>
      <c r="S33" s="8">
        <v>4507</v>
      </c>
      <c r="T33" s="8">
        <v>1281</v>
      </c>
      <c r="U33" s="8">
        <v>8985</v>
      </c>
      <c r="V33" s="8">
        <v>892</v>
      </c>
      <c r="W33" s="8">
        <v>309</v>
      </c>
      <c r="X33" s="8">
        <v>-260</v>
      </c>
      <c r="Y33" s="8">
        <v>910</v>
      </c>
      <c r="Z33" s="8">
        <v>576</v>
      </c>
      <c r="AA33" s="8">
        <v>185</v>
      </c>
      <c r="AB33" s="8">
        <v>201</v>
      </c>
      <c r="AC33" s="8">
        <v>1007</v>
      </c>
      <c r="AD33" s="8">
        <v>860</v>
      </c>
      <c r="AE33" s="8">
        <v>442</v>
      </c>
      <c r="AF33" s="8">
        <v>362</v>
      </c>
      <c r="AG33" s="8">
        <v>1643</v>
      </c>
      <c r="AH33" s="8">
        <v>33480</v>
      </c>
      <c r="AI33" s="8">
        <v>31964</v>
      </c>
      <c r="AJ33" s="8">
        <v>63728</v>
      </c>
    </row>
    <row r="34" spans="1:36" x14ac:dyDescent="0.15">
      <c r="A34" s="9">
        <v>31837</v>
      </c>
      <c r="B34" s="8">
        <v>9839</v>
      </c>
      <c r="C34" s="8">
        <v>14819</v>
      </c>
      <c r="D34" s="8">
        <v>-2887</v>
      </c>
      <c r="E34" s="8">
        <v>21956</v>
      </c>
      <c r="F34" s="8">
        <v>8036</v>
      </c>
      <c r="G34" s="8">
        <v>9715</v>
      </c>
      <c r="H34" s="8">
        <v>-3921</v>
      </c>
      <c r="I34" s="8">
        <v>13572</v>
      </c>
      <c r="J34" s="8">
        <v>5556</v>
      </c>
      <c r="K34" s="8">
        <v>3066</v>
      </c>
      <c r="L34" s="8">
        <v>6292</v>
      </c>
      <c r="M34" s="8">
        <v>13876</v>
      </c>
      <c r="N34" s="8">
        <v>2566</v>
      </c>
      <c r="O34" s="8">
        <v>1430</v>
      </c>
      <c r="P34" s="8">
        <v>-794</v>
      </c>
      <c r="Q34" s="8">
        <v>2937</v>
      </c>
      <c r="R34" s="8">
        <v>3442</v>
      </c>
      <c r="S34" s="8">
        <v>4814</v>
      </c>
      <c r="T34" s="8">
        <v>1584</v>
      </c>
      <c r="U34" s="8">
        <v>9507</v>
      </c>
      <c r="V34" s="8">
        <v>891</v>
      </c>
      <c r="W34" s="8">
        <v>190</v>
      </c>
      <c r="X34" s="8">
        <v>-688</v>
      </c>
      <c r="Y34" s="8">
        <v>362</v>
      </c>
      <c r="Z34" s="8">
        <v>822</v>
      </c>
      <c r="AA34" s="8">
        <v>315</v>
      </c>
      <c r="AB34" s="8">
        <v>15</v>
      </c>
      <c r="AC34" s="8">
        <v>1197</v>
      </c>
      <c r="AD34" s="8">
        <v>778</v>
      </c>
      <c r="AE34" s="8">
        <v>709</v>
      </c>
      <c r="AF34" s="8">
        <v>399</v>
      </c>
      <c r="AG34" s="8">
        <v>1865</v>
      </c>
      <c r="AH34" s="8">
        <v>31930</v>
      </c>
      <c r="AI34" s="8">
        <v>35058</v>
      </c>
      <c r="AJ34" s="8">
        <v>65272</v>
      </c>
    </row>
    <row r="35" spans="1:36" x14ac:dyDescent="0.15">
      <c r="A35" s="9">
        <v>31929</v>
      </c>
      <c r="B35" s="8">
        <v>10350</v>
      </c>
      <c r="C35" s="8">
        <v>12758</v>
      </c>
      <c r="D35" s="8">
        <v>-2764</v>
      </c>
      <c r="E35" s="8">
        <v>20529</v>
      </c>
      <c r="F35" s="8">
        <v>7772</v>
      </c>
      <c r="G35" s="8">
        <v>7360</v>
      </c>
      <c r="H35" s="8">
        <v>-2177</v>
      </c>
      <c r="I35" s="8">
        <v>12697</v>
      </c>
      <c r="J35" s="8">
        <v>5754</v>
      </c>
      <c r="K35" s="8">
        <v>3437</v>
      </c>
      <c r="L35" s="8">
        <v>4300</v>
      </c>
      <c r="M35" s="8">
        <v>12453</v>
      </c>
      <c r="N35" s="8">
        <v>2133</v>
      </c>
      <c r="O35" s="8">
        <v>1205</v>
      </c>
      <c r="P35" s="8">
        <v>-745</v>
      </c>
      <c r="Q35" s="8">
        <v>2328</v>
      </c>
      <c r="R35" s="8">
        <v>4251</v>
      </c>
      <c r="S35" s="8">
        <v>3782</v>
      </c>
      <c r="T35" s="8">
        <v>1643</v>
      </c>
      <c r="U35" s="8">
        <v>9343</v>
      </c>
      <c r="V35" s="8">
        <v>828</v>
      </c>
      <c r="W35" s="8">
        <v>163</v>
      </c>
      <c r="X35" s="8">
        <v>-331</v>
      </c>
      <c r="Y35" s="8">
        <v>629</v>
      </c>
      <c r="Z35" s="8">
        <v>619</v>
      </c>
      <c r="AA35" s="8">
        <v>244</v>
      </c>
      <c r="AB35" s="8">
        <v>-478</v>
      </c>
      <c r="AC35" s="8">
        <v>430</v>
      </c>
      <c r="AD35" s="8">
        <v>726</v>
      </c>
      <c r="AE35" s="8">
        <v>167</v>
      </c>
      <c r="AF35" s="8">
        <v>552</v>
      </c>
      <c r="AG35" s="8">
        <v>1424</v>
      </c>
      <c r="AH35" s="8">
        <v>32433</v>
      </c>
      <c r="AI35" s="8">
        <v>29116</v>
      </c>
      <c r="AJ35" s="8">
        <v>59833</v>
      </c>
    </row>
    <row r="36" spans="1:36" x14ac:dyDescent="0.15">
      <c r="A36" s="9">
        <v>32021</v>
      </c>
      <c r="B36" s="8">
        <v>9509</v>
      </c>
      <c r="C36" s="8">
        <v>15572</v>
      </c>
      <c r="D36" s="8">
        <v>-2003</v>
      </c>
      <c r="E36" s="8">
        <v>23163</v>
      </c>
      <c r="F36" s="8">
        <v>7118</v>
      </c>
      <c r="G36" s="8">
        <v>10088</v>
      </c>
      <c r="H36" s="8">
        <v>-3371</v>
      </c>
      <c r="I36" s="8">
        <v>13596</v>
      </c>
      <c r="J36" s="8">
        <v>4640</v>
      </c>
      <c r="K36" s="8">
        <v>4387</v>
      </c>
      <c r="L36" s="8">
        <v>4950</v>
      </c>
      <c r="M36" s="8">
        <v>13022</v>
      </c>
      <c r="N36" s="8">
        <v>2031</v>
      </c>
      <c r="O36" s="8">
        <v>1464</v>
      </c>
      <c r="P36" s="8">
        <v>-48</v>
      </c>
      <c r="Q36" s="8">
        <v>3183</v>
      </c>
      <c r="R36" s="8">
        <v>3706</v>
      </c>
      <c r="S36" s="8">
        <v>4757</v>
      </c>
      <c r="T36" s="8">
        <v>918</v>
      </c>
      <c r="U36" s="8">
        <v>9046</v>
      </c>
      <c r="V36" s="8">
        <v>728</v>
      </c>
      <c r="W36" s="8">
        <v>291</v>
      </c>
      <c r="X36" s="8">
        <v>-847</v>
      </c>
      <c r="Y36" s="8">
        <v>147</v>
      </c>
      <c r="Z36" s="8">
        <v>750</v>
      </c>
      <c r="AA36" s="8">
        <v>330</v>
      </c>
      <c r="AB36" s="8">
        <v>-185</v>
      </c>
      <c r="AC36" s="8">
        <v>937</v>
      </c>
      <c r="AD36" s="8">
        <v>773</v>
      </c>
      <c r="AE36" s="8">
        <v>545</v>
      </c>
      <c r="AF36" s="8">
        <v>586</v>
      </c>
      <c r="AG36" s="8">
        <v>1898</v>
      </c>
      <c r="AH36" s="8">
        <v>29255</v>
      </c>
      <c r="AI36" s="8">
        <v>37434</v>
      </c>
      <c r="AJ36" s="8">
        <v>64992</v>
      </c>
    </row>
    <row r="37" spans="1:36" x14ac:dyDescent="0.15">
      <c r="A37" s="9">
        <v>32112</v>
      </c>
      <c r="B37" s="8">
        <v>14206</v>
      </c>
      <c r="C37" s="8">
        <v>15170</v>
      </c>
      <c r="D37" s="8">
        <v>-3141</v>
      </c>
      <c r="E37" s="8">
        <v>26320</v>
      </c>
      <c r="F37" s="8">
        <v>7032</v>
      </c>
      <c r="G37" s="8">
        <v>8841</v>
      </c>
      <c r="H37" s="8">
        <v>-4396</v>
      </c>
      <c r="I37" s="8">
        <v>11238</v>
      </c>
      <c r="J37" s="8">
        <v>4554</v>
      </c>
      <c r="K37" s="8">
        <v>4459</v>
      </c>
      <c r="L37" s="8">
        <v>7329</v>
      </c>
      <c r="M37" s="8">
        <v>15387</v>
      </c>
      <c r="N37" s="8">
        <v>1974</v>
      </c>
      <c r="O37" s="8">
        <v>1446</v>
      </c>
      <c r="P37" s="8">
        <v>-144</v>
      </c>
      <c r="Q37" s="8">
        <v>3012</v>
      </c>
      <c r="R37" s="8">
        <v>3053</v>
      </c>
      <c r="S37" s="8">
        <v>4200</v>
      </c>
      <c r="T37" s="8">
        <v>1143</v>
      </c>
      <c r="U37" s="8">
        <v>8061</v>
      </c>
      <c r="V37" s="8">
        <v>706</v>
      </c>
      <c r="W37" s="8">
        <v>206</v>
      </c>
      <c r="X37" s="8">
        <v>-440</v>
      </c>
      <c r="Y37" s="8">
        <v>447</v>
      </c>
      <c r="Z37" s="8">
        <v>662</v>
      </c>
      <c r="AA37" s="8">
        <v>98</v>
      </c>
      <c r="AB37" s="8">
        <v>-904</v>
      </c>
      <c r="AC37" s="8">
        <v>-102</v>
      </c>
      <c r="AD37" s="8">
        <v>833</v>
      </c>
      <c r="AE37" s="8">
        <v>32</v>
      </c>
      <c r="AF37" s="8">
        <v>553</v>
      </c>
      <c r="AG37" s="8">
        <v>1412</v>
      </c>
      <c r="AH37" s="8">
        <v>33020</v>
      </c>
      <c r="AI37" s="8">
        <v>34452</v>
      </c>
      <c r="AJ37" s="8">
        <v>65775</v>
      </c>
    </row>
    <row r="38" spans="1:36" x14ac:dyDescent="0.15">
      <c r="A38" s="9">
        <v>32203</v>
      </c>
      <c r="B38" s="8">
        <v>8547</v>
      </c>
      <c r="C38" s="8">
        <v>18575</v>
      </c>
      <c r="D38" s="8">
        <v>-4029</v>
      </c>
      <c r="E38" s="8">
        <v>23178</v>
      </c>
      <c r="F38" s="8">
        <v>8294</v>
      </c>
      <c r="G38" s="8">
        <v>11808</v>
      </c>
      <c r="H38" s="8">
        <v>-4823</v>
      </c>
      <c r="I38" s="8">
        <v>15040</v>
      </c>
      <c r="J38" s="8">
        <v>5691</v>
      </c>
      <c r="K38" s="8">
        <v>6643</v>
      </c>
      <c r="L38" s="8">
        <v>9097</v>
      </c>
      <c r="M38" s="8">
        <v>20476</v>
      </c>
      <c r="N38" s="8">
        <v>2252</v>
      </c>
      <c r="O38" s="8">
        <v>1841</v>
      </c>
      <c r="P38" s="8">
        <v>-459</v>
      </c>
      <c r="Q38" s="8">
        <v>3370</v>
      </c>
      <c r="R38" s="8">
        <v>4546</v>
      </c>
      <c r="S38" s="8">
        <v>6916</v>
      </c>
      <c r="T38" s="8">
        <v>1094</v>
      </c>
      <c r="U38" s="8">
        <v>12221</v>
      </c>
      <c r="V38" s="8">
        <v>791</v>
      </c>
      <c r="W38" s="8">
        <v>335</v>
      </c>
      <c r="X38" s="8">
        <v>-349</v>
      </c>
      <c r="Y38" s="8">
        <v>752</v>
      </c>
      <c r="Z38" s="8">
        <v>614</v>
      </c>
      <c r="AA38" s="8">
        <v>356</v>
      </c>
      <c r="AB38" s="8">
        <v>-1093</v>
      </c>
      <c r="AC38" s="8">
        <v>-81</v>
      </c>
      <c r="AD38" s="8">
        <v>826</v>
      </c>
      <c r="AE38" s="8">
        <v>788</v>
      </c>
      <c r="AF38" s="8">
        <v>562</v>
      </c>
      <c r="AG38" s="8">
        <v>2170</v>
      </c>
      <c r="AH38" s="8">
        <v>31561</v>
      </c>
      <c r="AI38" s="8">
        <v>47262</v>
      </c>
      <c r="AJ38" s="8">
        <v>77126</v>
      </c>
    </row>
    <row r="39" spans="1:36" x14ac:dyDescent="0.15">
      <c r="A39" s="9">
        <v>32295</v>
      </c>
      <c r="B39" s="8">
        <v>9821</v>
      </c>
      <c r="C39" s="8">
        <v>12173</v>
      </c>
      <c r="D39" s="8">
        <v>-4167</v>
      </c>
      <c r="E39" s="8">
        <v>17912</v>
      </c>
      <c r="F39" s="8">
        <v>8141</v>
      </c>
      <c r="G39" s="8">
        <v>6515</v>
      </c>
      <c r="H39" s="8">
        <v>-1833</v>
      </c>
      <c r="I39" s="8">
        <v>12584</v>
      </c>
      <c r="J39" s="8">
        <v>5573</v>
      </c>
      <c r="K39" s="8">
        <v>4953</v>
      </c>
      <c r="L39" s="8">
        <v>6344</v>
      </c>
      <c r="M39" s="8">
        <v>15915</v>
      </c>
      <c r="N39" s="8">
        <v>2232</v>
      </c>
      <c r="O39" s="8">
        <v>1201</v>
      </c>
      <c r="P39" s="8">
        <v>-589</v>
      </c>
      <c r="Q39" s="8">
        <v>2580</v>
      </c>
      <c r="R39" s="8">
        <v>3835</v>
      </c>
      <c r="S39" s="8">
        <v>4972</v>
      </c>
      <c r="T39" s="8">
        <v>1119</v>
      </c>
      <c r="U39" s="8">
        <v>9591</v>
      </c>
      <c r="V39" s="8">
        <v>830</v>
      </c>
      <c r="W39" s="8">
        <v>59</v>
      </c>
      <c r="X39" s="8">
        <v>-288</v>
      </c>
      <c r="Y39" s="8">
        <v>576</v>
      </c>
      <c r="Z39" s="8">
        <v>729</v>
      </c>
      <c r="AA39" s="8">
        <v>243</v>
      </c>
      <c r="AB39" s="8">
        <v>-947</v>
      </c>
      <c r="AC39" s="8">
        <v>67</v>
      </c>
      <c r="AD39" s="8">
        <v>740</v>
      </c>
      <c r="AE39" s="8">
        <v>77</v>
      </c>
      <c r="AF39" s="8">
        <v>361</v>
      </c>
      <c r="AG39" s="8">
        <v>1172</v>
      </c>
      <c r="AH39" s="8">
        <v>31901</v>
      </c>
      <c r="AI39" s="8">
        <v>30193</v>
      </c>
      <c r="AJ39" s="8">
        <v>60397</v>
      </c>
    </row>
    <row r="40" spans="1:36" x14ac:dyDescent="0.15">
      <c r="A40" s="9">
        <v>32387</v>
      </c>
      <c r="B40" s="8">
        <v>9053</v>
      </c>
      <c r="C40" s="8">
        <v>21495</v>
      </c>
      <c r="D40" s="8">
        <v>-7495</v>
      </c>
      <c r="E40" s="8">
        <v>23022</v>
      </c>
      <c r="F40" s="8">
        <v>7253</v>
      </c>
      <c r="G40" s="8">
        <v>12862</v>
      </c>
      <c r="H40" s="8">
        <v>-2076</v>
      </c>
      <c r="I40" s="8">
        <v>17807</v>
      </c>
      <c r="J40" s="8">
        <v>4843</v>
      </c>
      <c r="K40" s="8">
        <v>7507</v>
      </c>
      <c r="L40" s="8">
        <v>8992</v>
      </c>
      <c r="M40" s="8">
        <v>20482</v>
      </c>
      <c r="N40" s="8">
        <v>1787</v>
      </c>
      <c r="O40" s="8">
        <v>2589</v>
      </c>
      <c r="P40" s="8">
        <v>-333</v>
      </c>
      <c r="Q40" s="8">
        <v>3796</v>
      </c>
      <c r="R40" s="8">
        <v>3545</v>
      </c>
      <c r="S40" s="8">
        <v>8057</v>
      </c>
      <c r="T40" s="8">
        <v>1590</v>
      </c>
      <c r="U40" s="8">
        <v>12875</v>
      </c>
      <c r="V40" s="8">
        <v>677</v>
      </c>
      <c r="W40" s="8">
        <v>284</v>
      </c>
      <c r="X40" s="8">
        <v>-194</v>
      </c>
      <c r="Y40" s="8">
        <v>757</v>
      </c>
      <c r="Z40" s="8">
        <v>560</v>
      </c>
      <c r="AA40" s="8">
        <v>316</v>
      </c>
      <c r="AB40" s="8">
        <v>-143</v>
      </c>
      <c r="AC40" s="8">
        <v>778</v>
      </c>
      <c r="AD40" s="8">
        <v>813</v>
      </c>
      <c r="AE40" s="8">
        <v>477</v>
      </c>
      <c r="AF40" s="8">
        <v>-341</v>
      </c>
      <c r="AG40" s="8">
        <v>958</v>
      </c>
      <c r="AH40" s="8">
        <v>28531</v>
      </c>
      <c r="AI40" s="8">
        <v>53587</v>
      </c>
      <c r="AJ40" s="8">
        <v>80475</v>
      </c>
    </row>
    <row r="41" spans="1:36" x14ac:dyDescent="0.15">
      <c r="A41" s="9">
        <v>32478</v>
      </c>
      <c r="B41" s="8">
        <v>12550</v>
      </c>
      <c r="C41" s="8">
        <v>16998</v>
      </c>
      <c r="D41" s="8">
        <v>-7594</v>
      </c>
      <c r="E41" s="8">
        <v>21923</v>
      </c>
      <c r="F41" s="8">
        <v>7720</v>
      </c>
      <c r="G41" s="8">
        <v>10603</v>
      </c>
      <c r="H41" s="8">
        <v>-3167</v>
      </c>
      <c r="I41" s="8">
        <v>14924</v>
      </c>
      <c r="J41" s="8">
        <v>5651</v>
      </c>
      <c r="K41" s="8">
        <v>5861</v>
      </c>
      <c r="L41" s="8">
        <v>9828</v>
      </c>
      <c r="M41" s="8">
        <v>20480</v>
      </c>
      <c r="N41" s="8">
        <v>2194</v>
      </c>
      <c r="O41" s="8">
        <v>1533</v>
      </c>
      <c r="P41" s="8">
        <v>138</v>
      </c>
      <c r="Q41" s="8">
        <v>3618</v>
      </c>
      <c r="R41" s="8">
        <v>3685</v>
      </c>
      <c r="S41" s="8">
        <v>6079</v>
      </c>
      <c r="T41" s="8">
        <v>1425</v>
      </c>
      <c r="U41" s="8">
        <v>10872</v>
      </c>
      <c r="V41" s="8">
        <v>934</v>
      </c>
      <c r="W41" s="8">
        <v>184</v>
      </c>
      <c r="X41" s="8">
        <v>-232</v>
      </c>
      <c r="Y41" s="8">
        <v>876</v>
      </c>
      <c r="Z41" s="8">
        <v>660</v>
      </c>
      <c r="AA41" s="8">
        <v>168</v>
      </c>
      <c r="AB41" s="8">
        <v>-141</v>
      </c>
      <c r="AC41" s="8">
        <v>732</v>
      </c>
      <c r="AD41" s="8">
        <v>940</v>
      </c>
      <c r="AE41" s="8">
        <v>326</v>
      </c>
      <c r="AF41" s="8">
        <v>-257</v>
      </c>
      <c r="AG41" s="8">
        <v>1018</v>
      </c>
      <c r="AH41" s="8">
        <v>34334</v>
      </c>
      <c r="AI41" s="8">
        <v>41752</v>
      </c>
      <c r="AJ41" s="8">
        <v>74443</v>
      </c>
    </row>
    <row r="42" spans="1:36" x14ac:dyDescent="0.15">
      <c r="A42" s="9">
        <v>32568</v>
      </c>
      <c r="B42" s="8">
        <v>12245</v>
      </c>
      <c r="C42" s="8">
        <v>16594</v>
      </c>
      <c r="D42" s="8">
        <v>-11342</v>
      </c>
      <c r="E42" s="8">
        <v>17466</v>
      </c>
      <c r="F42" s="8">
        <v>8844</v>
      </c>
      <c r="G42" s="8">
        <v>11191</v>
      </c>
      <c r="H42" s="8">
        <v>-5125</v>
      </c>
      <c r="I42" s="8">
        <v>14678</v>
      </c>
      <c r="J42" s="8">
        <v>5872</v>
      </c>
      <c r="K42" s="8">
        <v>5637</v>
      </c>
      <c r="L42" s="8">
        <v>15327</v>
      </c>
      <c r="M42" s="8">
        <v>25976</v>
      </c>
      <c r="N42" s="8">
        <v>2581</v>
      </c>
      <c r="O42" s="8">
        <v>1708</v>
      </c>
      <c r="P42" s="8">
        <v>573</v>
      </c>
      <c r="Q42" s="8">
        <v>4615</v>
      </c>
      <c r="R42" s="8">
        <v>3881</v>
      </c>
      <c r="S42" s="8">
        <v>6773</v>
      </c>
      <c r="T42" s="8">
        <v>461</v>
      </c>
      <c r="U42" s="8">
        <v>10798</v>
      </c>
      <c r="V42" s="8">
        <v>805</v>
      </c>
      <c r="W42" s="8">
        <v>264</v>
      </c>
      <c r="X42" s="8">
        <v>92</v>
      </c>
      <c r="Y42" s="8">
        <v>1151</v>
      </c>
      <c r="Z42" s="8">
        <v>545</v>
      </c>
      <c r="AA42" s="8">
        <v>382</v>
      </c>
      <c r="AB42" s="8">
        <v>-458</v>
      </c>
      <c r="AC42" s="8">
        <v>514</v>
      </c>
      <c r="AD42" s="8">
        <v>842</v>
      </c>
      <c r="AE42" s="8">
        <v>439</v>
      </c>
      <c r="AF42" s="8">
        <v>472</v>
      </c>
      <c r="AG42" s="8">
        <v>1762</v>
      </c>
      <c r="AH42" s="8">
        <v>35615</v>
      </c>
      <c r="AI42" s="8">
        <v>42988</v>
      </c>
      <c r="AJ42" s="8">
        <v>76960</v>
      </c>
    </row>
    <row r="43" spans="1:36" x14ac:dyDescent="0.15">
      <c r="A43" s="9">
        <v>32660</v>
      </c>
      <c r="B43" s="8">
        <v>10588</v>
      </c>
      <c r="C43" s="8">
        <v>7549</v>
      </c>
      <c r="D43" s="8">
        <v>-11543</v>
      </c>
      <c r="E43" s="8">
        <v>6563</v>
      </c>
      <c r="F43" s="8">
        <v>7796</v>
      </c>
      <c r="G43" s="8">
        <v>4758</v>
      </c>
      <c r="H43" s="8">
        <v>-2136</v>
      </c>
      <c r="I43" s="8">
        <v>10186</v>
      </c>
      <c r="J43" s="8">
        <v>5966</v>
      </c>
      <c r="K43" s="8">
        <v>2771</v>
      </c>
      <c r="L43" s="8">
        <v>12915</v>
      </c>
      <c r="M43" s="8">
        <v>20792</v>
      </c>
      <c r="N43" s="8">
        <v>2102</v>
      </c>
      <c r="O43" s="8">
        <v>835</v>
      </c>
      <c r="P43" s="8">
        <v>-599</v>
      </c>
      <c r="Q43" s="8">
        <v>2091</v>
      </c>
      <c r="R43" s="8">
        <v>4242</v>
      </c>
      <c r="S43" s="8">
        <v>3256</v>
      </c>
      <c r="T43" s="8">
        <v>1541</v>
      </c>
      <c r="U43" s="8">
        <v>8722</v>
      </c>
      <c r="V43" s="8">
        <v>775</v>
      </c>
      <c r="W43" s="8">
        <v>24</v>
      </c>
      <c r="X43" s="8">
        <v>537</v>
      </c>
      <c r="Y43" s="8">
        <v>1326</v>
      </c>
      <c r="Z43" s="8">
        <v>733</v>
      </c>
      <c r="AA43" s="8">
        <v>78</v>
      </c>
      <c r="AB43" s="8">
        <v>-727</v>
      </c>
      <c r="AC43" s="8">
        <v>129</v>
      </c>
      <c r="AD43" s="8">
        <v>706</v>
      </c>
      <c r="AE43" s="8">
        <v>-162</v>
      </c>
      <c r="AF43" s="8">
        <v>12</v>
      </c>
      <c r="AG43" s="8">
        <v>565</v>
      </c>
      <c r="AH43" s="8">
        <v>32908</v>
      </c>
      <c r="AI43" s="8">
        <v>19109</v>
      </c>
      <c r="AJ43" s="8">
        <v>50374</v>
      </c>
    </row>
    <row r="44" spans="1:36" x14ac:dyDescent="0.15">
      <c r="A44" s="9">
        <v>32752</v>
      </c>
      <c r="B44" s="8">
        <v>5708</v>
      </c>
      <c r="C44" s="8">
        <v>14092</v>
      </c>
      <c r="D44" s="8">
        <v>-10427</v>
      </c>
      <c r="E44" s="8">
        <v>9342</v>
      </c>
      <c r="F44" s="8">
        <v>7117</v>
      </c>
      <c r="G44" s="8">
        <v>8958</v>
      </c>
      <c r="H44" s="8">
        <v>-2340</v>
      </c>
      <c r="I44" s="8">
        <v>13373</v>
      </c>
      <c r="J44" s="8">
        <v>4898</v>
      </c>
      <c r="K44" s="8">
        <v>4024</v>
      </c>
      <c r="L44" s="8">
        <v>11289</v>
      </c>
      <c r="M44" s="8">
        <v>19408</v>
      </c>
      <c r="N44" s="8">
        <v>1490</v>
      </c>
      <c r="O44" s="8">
        <v>1506</v>
      </c>
      <c r="P44" s="8">
        <v>-170</v>
      </c>
      <c r="Q44" s="8">
        <v>2642</v>
      </c>
      <c r="R44" s="8">
        <v>3694</v>
      </c>
      <c r="S44" s="8">
        <v>4972</v>
      </c>
      <c r="T44" s="8">
        <v>1338</v>
      </c>
      <c r="U44" s="8">
        <v>9752</v>
      </c>
      <c r="V44" s="8">
        <v>725</v>
      </c>
      <c r="W44" s="8">
        <v>159</v>
      </c>
      <c r="X44" s="8">
        <v>681</v>
      </c>
      <c r="Y44" s="8">
        <v>1572</v>
      </c>
      <c r="Z44" s="8">
        <v>611</v>
      </c>
      <c r="AA44" s="8">
        <v>266</v>
      </c>
      <c r="AB44" s="8">
        <v>-406</v>
      </c>
      <c r="AC44" s="8">
        <v>495</v>
      </c>
      <c r="AD44" s="8">
        <v>777</v>
      </c>
      <c r="AE44" s="8">
        <v>211</v>
      </c>
      <c r="AF44" s="8">
        <v>35</v>
      </c>
      <c r="AG44" s="8">
        <v>1038</v>
      </c>
      <c r="AH44" s="8">
        <v>25020</v>
      </c>
      <c r="AI44" s="8">
        <v>34188</v>
      </c>
      <c r="AJ44" s="8">
        <v>57622</v>
      </c>
    </row>
    <row r="45" spans="1:36" x14ac:dyDescent="0.15">
      <c r="A45" s="9">
        <v>32843</v>
      </c>
      <c r="B45" s="8">
        <v>12189</v>
      </c>
      <c r="C45" s="8">
        <v>14459</v>
      </c>
      <c r="D45" s="8">
        <v>-9163</v>
      </c>
      <c r="E45" s="8">
        <v>17454</v>
      </c>
      <c r="F45" s="8">
        <v>7866</v>
      </c>
      <c r="G45" s="8">
        <v>9150</v>
      </c>
      <c r="H45" s="8">
        <v>-1966</v>
      </c>
      <c r="I45" s="8">
        <v>14688</v>
      </c>
      <c r="J45" s="8">
        <v>4890</v>
      </c>
      <c r="K45" s="8">
        <v>3434</v>
      </c>
      <c r="L45" s="8">
        <v>9441</v>
      </c>
      <c r="M45" s="8">
        <v>16962</v>
      </c>
      <c r="N45" s="8">
        <v>2089</v>
      </c>
      <c r="O45" s="8">
        <v>1749</v>
      </c>
      <c r="P45" s="8">
        <v>136</v>
      </c>
      <c r="Q45" s="8">
        <v>3790</v>
      </c>
      <c r="R45" s="8">
        <v>3691</v>
      </c>
      <c r="S45" s="8">
        <v>3728</v>
      </c>
      <c r="T45" s="8">
        <v>872</v>
      </c>
      <c r="U45" s="8">
        <v>8039</v>
      </c>
      <c r="V45" s="8">
        <v>818</v>
      </c>
      <c r="W45" s="8">
        <v>309</v>
      </c>
      <c r="X45" s="8">
        <v>446</v>
      </c>
      <c r="Y45" s="8">
        <v>1580</v>
      </c>
      <c r="Z45" s="8">
        <v>703</v>
      </c>
      <c r="AA45" s="8">
        <v>106</v>
      </c>
      <c r="AB45" s="8">
        <v>-410</v>
      </c>
      <c r="AC45" s="8">
        <v>423</v>
      </c>
      <c r="AD45" s="8">
        <v>832</v>
      </c>
      <c r="AE45" s="8">
        <v>258</v>
      </c>
      <c r="AF45" s="8">
        <v>644</v>
      </c>
      <c r="AG45" s="8">
        <v>1749</v>
      </c>
      <c r="AH45" s="8">
        <v>33078</v>
      </c>
      <c r="AI45" s="8">
        <v>33193</v>
      </c>
      <c r="AJ45" s="8">
        <v>64685</v>
      </c>
    </row>
    <row r="46" spans="1:36" x14ac:dyDescent="0.15">
      <c r="A46" s="9">
        <v>32933</v>
      </c>
      <c r="B46" s="8">
        <v>10140</v>
      </c>
      <c r="C46" s="8">
        <v>13847</v>
      </c>
      <c r="D46" s="8">
        <v>-8884</v>
      </c>
      <c r="E46" s="8">
        <v>15072</v>
      </c>
      <c r="F46" s="8">
        <v>9598</v>
      </c>
      <c r="G46" s="8">
        <v>10226</v>
      </c>
      <c r="H46" s="8">
        <v>-3139</v>
      </c>
      <c r="I46" s="8">
        <v>16323</v>
      </c>
      <c r="J46" s="8">
        <v>6762</v>
      </c>
      <c r="K46" s="8">
        <v>3037</v>
      </c>
      <c r="L46" s="8">
        <v>11167</v>
      </c>
      <c r="M46" s="8">
        <v>20163</v>
      </c>
      <c r="N46" s="8">
        <v>2457</v>
      </c>
      <c r="O46" s="8">
        <v>1540</v>
      </c>
      <c r="P46" s="8">
        <v>267</v>
      </c>
      <c r="Q46" s="8">
        <v>4080</v>
      </c>
      <c r="R46" s="8">
        <v>4365</v>
      </c>
      <c r="S46" s="8">
        <v>4905</v>
      </c>
      <c r="T46" s="8">
        <v>716</v>
      </c>
      <c r="U46" s="8">
        <v>9734</v>
      </c>
      <c r="V46" s="8">
        <v>934</v>
      </c>
      <c r="W46" s="8">
        <v>238</v>
      </c>
      <c r="X46" s="8">
        <v>481</v>
      </c>
      <c r="Y46" s="8">
        <v>1660</v>
      </c>
      <c r="Z46" s="8">
        <v>639</v>
      </c>
      <c r="AA46" s="8">
        <v>280</v>
      </c>
      <c r="AB46" s="8">
        <v>-502</v>
      </c>
      <c r="AC46" s="8">
        <v>441</v>
      </c>
      <c r="AD46" s="8">
        <v>954</v>
      </c>
      <c r="AE46" s="8">
        <v>577</v>
      </c>
      <c r="AF46" s="8">
        <v>-106</v>
      </c>
      <c r="AG46" s="8">
        <v>1440</v>
      </c>
      <c r="AH46" s="8">
        <v>35849</v>
      </c>
      <c r="AI46" s="8">
        <v>34650</v>
      </c>
      <c r="AJ46" s="8">
        <v>68913</v>
      </c>
    </row>
    <row r="47" spans="1:36" x14ac:dyDescent="0.15">
      <c r="A47" s="9">
        <v>33025</v>
      </c>
      <c r="B47" s="8">
        <v>13609</v>
      </c>
      <c r="C47" s="8">
        <v>9801</v>
      </c>
      <c r="D47" s="8">
        <v>-7509</v>
      </c>
      <c r="E47" s="8">
        <v>15870</v>
      </c>
      <c r="F47" s="8">
        <v>9111</v>
      </c>
      <c r="G47" s="8">
        <v>5679</v>
      </c>
      <c r="H47" s="8">
        <v>-384</v>
      </c>
      <c r="I47" s="8">
        <v>14044</v>
      </c>
      <c r="J47" s="8">
        <v>7064</v>
      </c>
      <c r="K47" s="8">
        <v>2647</v>
      </c>
      <c r="L47" s="8">
        <v>6205</v>
      </c>
      <c r="M47" s="8">
        <v>15113</v>
      </c>
      <c r="N47" s="8">
        <v>2217</v>
      </c>
      <c r="O47" s="8">
        <v>967</v>
      </c>
      <c r="P47" s="8">
        <v>-485</v>
      </c>
      <c r="Q47" s="8">
        <v>2515</v>
      </c>
      <c r="R47" s="8">
        <v>4023</v>
      </c>
      <c r="S47" s="8">
        <v>3233</v>
      </c>
      <c r="T47" s="8">
        <v>86</v>
      </c>
      <c r="U47" s="8">
        <v>7090</v>
      </c>
      <c r="V47" s="8">
        <v>875</v>
      </c>
      <c r="W47" s="8">
        <v>54</v>
      </c>
      <c r="X47" s="8">
        <v>1182</v>
      </c>
      <c r="Y47" s="8">
        <v>2118</v>
      </c>
      <c r="Z47" s="8">
        <v>752</v>
      </c>
      <c r="AA47" s="8">
        <v>266</v>
      </c>
      <c r="AB47" s="8">
        <v>148</v>
      </c>
      <c r="AC47" s="8">
        <v>1190</v>
      </c>
      <c r="AD47" s="8">
        <v>811</v>
      </c>
      <c r="AE47" s="8">
        <v>-31</v>
      </c>
      <c r="AF47" s="8">
        <v>757</v>
      </c>
      <c r="AG47" s="8">
        <v>1552</v>
      </c>
      <c r="AH47" s="8">
        <v>38462</v>
      </c>
      <c r="AI47" s="8">
        <v>22616</v>
      </c>
      <c r="AJ47" s="8">
        <v>59492</v>
      </c>
    </row>
    <row r="48" spans="1:36" x14ac:dyDescent="0.15">
      <c r="A48" s="9">
        <v>33117</v>
      </c>
      <c r="B48" s="8">
        <v>10339</v>
      </c>
      <c r="C48" s="8">
        <v>10649</v>
      </c>
      <c r="D48" s="8">
        <v>-5141</v>
      </c>
      <c r="E48" s="8">
        <v>15513</v>
      </c>
      <c r="F48" s="8">
        <v>8473</v>
      </c>
      <c r="G48" s="8">
        <v>6884</v>
      </c>
      <c r="H48" s="8">
        <v>-2322</v>
      </c>
      <c r="I48" s="8">
        <v>12591</v>
      </c>
      <c r="J48" s="8">
        <v>6011</v>
      </c>
      <c r="K48" s="8">
        <v>2596</v>
      </c>
      <c r="L48" s="8">
        <v>6175</v>
      </c>
      <c r="M48" s="8">
        <v>14255</v>
      </c>
      <c r="N48" s="8">
        <v>1998</v>
      </c>
      <c r="O48" s="8">
        <v>1168</v>
      </c>
      <c r="P48" s="8">
        <v>446</v>
      </c>
      <c r="Q48" s="8">
        <v>3441</v>
      </c>
      <c r="R48" s="8">
        <v>3923</v>
      </c>
      <c r="S48" s="8">
        <v>2951</v>
      </c>
      <c r="T48" s="8">
        <v>267</v>
      </c>
      <c r="U48" s="8">
        <v>6799</v>
      </c>
      <c r="V48" s="8">
        <v>688</v>
      </c>
      <c r="W48" s="8">
        <v>116</v>
      </c>
      <c r="X48" s="8">
        <v>412</v>
      </c>
      <c r="Y48" s="8">
        <v>1281</v>
      </c>
      <c r="Z48" s="8">
        <v>767</v>
      </c>
      <c r="AA48" s="8">
        <v>268</v>
      </c>
      <c r="AB48" s="8">
        <v>-332</v>
      </c>
      <c r="AC48" s="8">
        <v>664</v>
      </c>
      <c r="AD48" s="8">
        <v>699</v>
      </c>
      <c r="AE48" s="8">
        <v>224</v>
      </c>
      <c r="AF48" s="8">
        <v>495</v>
      </c>
      <c r="AG48" s="8">
        <v>1460</v>
      </c>
      <c r="AH48" s="8">
        <v>32898</v>
      </c>
      <c r="AI48" s="8">
        <v>24856</v>
      </c>
      <c r="AJ48" s="8">
        <v>56004</v>
      </c>
    </row>
    <row r="49" spans="1:36" x14ac:dyDescent="0.15">
      <c r="A49" s="9">
        <v>33208</v>
      </c>
      <c r="B49" s="8">
        <v>12633</v>
      </c>
      <c r="C49" s="8">
        <v>7053</v>
      </c>
      <c r="D49" s="8">
        <v>-6389</v>
      </c>
      <c r="E49" s="8">
        <v>12963</v>
      </c>
      <c r="F49" s="8">
        <v>8802</v>
      </c>
      <c r="G49" s="8">
        <v>4374</v>
      </c>
      <c r="H49" s="8">
        <v>-3208</v>
      </c>
      <c r="I49" s="8">
        <v>9524</v>
      </c>
      <c r="J49" s="8">
        <v>5710</v>
      </c>
      <c r="K49" s="8">
        <v>990</v>
      </c>
      <c r="L49" s="8">
        <v>9002</v>
      </c>
      <c r="M49" s="8">
        <v>15175</v>
      </c>
      <c r="N49" s="8">
        <v>2253</v>
      </c>
      <c r="O49" s="8">
        <v>1016</v>
      </c>
      <c r="P49" s="8">
        <v>287</v>
      </c>
      <c r="Q49" s="8">
        <v>3385</v>
      </c>
      <c r="R49" s="8">
        <v>3638</v>
      </c>
      <c r="S49" s="8">
        <v>1717</v>
      </c>
      <c r="T49" s="8">
        <v>-471</v>
      </c>
      <c r="U49" s="8">
        <v>4542</v>
      </c>
      <c r="V49" s="8">
        <v>833</v>
      </c>
      <c r="W49" s="8">
        <v>59</v>
      </c>
      <c r="X49" s="8">
        <v>94</v>
      </c>
      <c r="Y49" s="8">
        <v>1051</v>
      </c>
      <c r="Z49" s="8">
        <v>617</v>
      </c>
      <c r="AA49" s="8">
        <v>28</v>
      </c>
      <c r="AB49" s="8">
        <v>49</v>
      </c>
      <c r="AC49" s="8">
        <v>655</v>
      </c>
      <c r="AD49" s="8">
        <v>891</v>
      </c>
      <c r="AE49" s="8">
        <v>-228</v>
      </c>
      <c r="AF49" s="8">
        <v>636</v>
      </c>
      <c r="AG49" s="8">
        <v>1341</v>
      </c>
      <c r="AH49" s="8">
        <v>35377</v>
      </c>
      <c r="AI49" s="8">
        <v>15009</v>
      </c>
      <c r="AJ49" s="8">
        <v>48636</v>
      </c>
    </row>
    <row r="50" spans="1:36" x14ac:dyDescent="0.15">
      <c r="A50" s="9">
        <v>33298</v>
      </c>
      <c r="B50" s="8">
        <v>11579</v>
      </c>
      <c r="C50" s="8">
        <v>12878</v>
      </c>
      <c r="D50" s="8">
        <v>-3372</v>
      </c>
      <c r="E50" s="8">
        <v>20751</v>
      </c>
      <c r="F50" s="8">
        <v>9146</v>
      </c>
      <c r="G50" s="8">
        <v>9336</v>
      </c>
      <c r="H50" s="8">
        <v>-5335</v>
      </c>
      <c r="I50" s="8">
        <v>12703</v>
      </c>
      <c r="J50" s="8">
        <v>6377</v>
      </c>
      <c r="K50" s="8">
        <v>4082</v>
      </c>
      <c r="L50" s="8">
        <v>8867</v>
      </c>
      <c r="M50" s="8">
        <v>18799</v>
      </c>
      <c r="N50" s="8">
        <v>2545</v>
      </c>
      <c r="O50" s="8">
        <v>1540</v>
      </c>
      <c r="P50" s="8">
        <v>575</v>
      </c>
      <c r="Q50" s="8">
        <v>4489</v>
      </c>
      <c r="R50" s="8">
        <v>4202</v>
      </c>
      <c r="S50" s="8">
        <v>4218</v>
      </c>
      <c r="T50" s="8">
        <v>-1111</v>
      </c>
      <c r="U50" s="8">
        <v>6967</v>
      </c>
      <c r="V50" s="8">
        <v>858</v>
      </c>
      <c r="W50" s="8">
        <v>272</v>
      </c>
      <c r="X50" s="8">
        <v>155</v>
      </c>
      <c r="Y50" s="8">
        <v>1350</v>
      </c>
      <c r="Z50" s="8">
        <v>670</v>
      </c>
      <c r="AA50" s="8">
        <v>215</v>
      </c>
      <c r="AB50" s="8">
        <v>-537</v>
      </c>
      <c r="AC50" s="8">
        <v>309</v>
      </c>
      <c r="AD50" s="8">
        <v>912</v>
      </c>
      <c r="AE50" s="8">
        <v>576</v>
      </c>
      <c r="AF50" s="8">
        <v>758</v>
      </c>
      <c r="AG50" s="8">
        <v>2288</v>
      </c>
      <c r="AH50" s="8">
        <v>36289</v>
      </c>
      <c r="AI50" s="8">
        <v>33117</v>
      </c>
      <c r="AJ50" s="8">
        <v>67656</v>
      </c>
    </row>
    <row r="51" spans="1:36" x14ac:dyDescent="0.15">
      <c r="A51" s="9">
        <v>33390</v>
      </c>
      <c r="B51" s="8">
        <v>12541</v>
      </c>
      <c r="C51" s="8">
        <v>5916</v>
      </c>
      <c r="D51" s="8">
        <v>-2304</v>
      </c>
      <c r="E51" s="8">
        <v>15483</v>
      </c>
      <c r="F51" s="8">
        <v>8529</v>
      </c>
      <c r="G51" s="8">
        <v>2919</v>
      </c>
      <c r="H51" s="8">
        <v>-3988</v>
      </c>
      <c r="I51" s="8">
        <v>6963</v>
      </c>
      <c r="J51" s="8">
        <v>6949</v>
      </c>
      <c r="K51" s="8">
        <v>2075</v>
      </c>
      <c r="L51" s="8">
        <v>5665</v>
      </c>
      <c r="M51" s="8">
        <v>13439</v>
      </c>
      <c r="N51" s="8">
        <v>1971</v>
      </c>
      <c r="O51" s="8">
        <v>895</v>
      </c>
      <c r="P51" s="8">
        <v>237</v>
      </c>
      <c r="Q51" s="8">
        <v>2928</v>
      </c>
      <c r="R51" s="8">
        <v>4401</v>
      </c>
      <c r="S51" s="8">
        <v>1719</v>
      </c>
      <c r="T51" s="8">
        <v>-476</v>
      </c>
      <c r="U51" s="8">
        <v>4710</v>
      </c>
      <c r="V51" s="8">
        <v>881</v>
      </c>
      <c r="W51" s="8">
        <v>-39</v>
      </c>
      <c r="X51" s="8">
        <v>155</v>
      </c>
      <c r="Y51" s="8">
        <v>932</v>
      </c>
      <c r="Z51" s="8">
        <v>789</v>
      </c>
      <c r="AA51" s="8">
        <v>110</v>
      </c>
      <c r="AB51" s="8">
        <v>-332</v>
      </c>
      <c r="AC51" s="8">
        <v>137</v>
      </c>
      <c r="AD51" s="8">
        <v>961</v>
      </c>
      <c r="AE51" s="8">
        <v>-145</v>
      </c>
      <c r="AF51" s="8">
        <v>1043</v>
      </c>
      <c r="AG51" s="8">
        <v>2020</v>
      </c>
      <c r="AH51" s="8">
        <v>37022</v>
      </c>
      <c r="AI51" s="8">
        <v>13450</v>
      </c>
      <c r="AJ51" s="8">
        <v>46612</v>
      </c>
    </row>
    <row r="52" spans="1:36" x14ac:dyDescent="0.15">
      <c r="A52" s="9">
        <v>33482</v>
      </c>
      <c r="B52" s="8">
        <v>10526</v>
      </c>
      <c r="C52" s="8">
        <v>11509</v>
      </c>
      <c r="D52" s="8">
        <v>-2989</v>
      </c>
      <c r="E52" s="8">
        <v>17983</v>
      </c>
      <c r="F52" s="8">
        <v>7932</v>
      </c>
      <c r="G52" s="8">
        <v>6637</v>
      </c>
      <c r="H52" s="8">
        <v>-4626</v>
      </c>
      <c r="I52" s="8">
        <v>9036</v>
      </c>
      <c r="J52" s="8">
        <v>5929</v>
      </c>
      <c r="K52" s="8">
        <v>3210</v>
      </c>
      <c r="L52" s="8">
        <v>7384</v>
      </c>
      <c r="M52" s="8">
        <v>15033</v>
      </c>
      <c r="N52" s="8">
        <v>1908</v>
      </c>
      <c r="O52" s="8">
        <v>1103</v>
      </c>
      <c r="P52" s="8">
        <v>156</v>
      </c>
      <c r="Q52" s="8">
        <v>2738</v>
      </c>
      <c r="R52" s="8">
        <v>3670</v>
      </c>
      <c r="S52" s="8">
        <v>2982</v>
      </c>
      <c r="T52" s="8">
        <v>-185</v>
      </c>
      <c r="U52" s="8">
        <v>6679</v>
      </c>
      <c r="V52" s="8">
        <v>739</v>
      </c>
      <c r="W52" s="8">
        <v>51</v>
      </c>
      <c r="X52" s="8">
        <v>91</v>
      </c>
      <c r="Y52" s="8">
        <v>934</v>
      </c>
      <c r="Z52" s="8">
        <v>688</v>
      </c>
      <c r="AA52" s="8">
        <v>210</v>
      </c>
      <c r="AB52" s="8">
        <v>90</v>
      </c>
      <c r="AC52" s="8">
        <v>1223</v>
      </c>
      <c r="AD52" s="8">
        <v>819</v>
      </c>
      <c r="AE52" s="8">
        <v>110</v>
      </c>
      <c r="AF52" s="8">
        <v>79</v>
      </c>
      <c r="AG52" s="8">
        <v>1197</v>
      </c>
      <c r="AH52" s="8">
        <v>32211</v>
      </c>
      <c r="AI52" s="8">
        <v>25812</v>
      </c>
      <c r="AJ52" s="8">
        <v>54823</v>
      </c>
    </row>
    <row r="53" spans="1:36" x14ac:dyDescent="0.15">
      <c r="A53" s="9">
        <v>33573</v>
      </c>
      <c r="B53" s="8">
        <v>11305</v>
      </c>
      <c r="C53" s="8">
        <v>4838</v>
      </c>
      <c r="D53" s="8">
        <v>-3719</v>
      </c>
      <c r="E53" s="8">
        <v>11358</v>
      </c>
      <c r="F53" s="8">
        <v>8493</v>
      </c>
      <c r="G53" s="8">
        <v>2586</v>
      </c>
      <c r="H53" s="8">
        <v>-4506</v>
      </c>
      <c r="I53" s="8">
        <v>5674</v>
      </c>
      <c r="J53" s="8">
        <v>6086</v>
      </c>
      <c r="K53" s="8">
        <v>812</v>
      </c>
      <c r="L53" s="8">
        <v>9047</v>
      </c>
      <c r="M53" s="8">
        <v>14457</v>
      </c>
      <c r="N53" s="8">
        <v>2095</v>
      </c>
      <c r="O53" s="8">
        <v>477</v>
      </c>
      <c r="P53" s="8">
        <v>-325</v>
      </c>
      <c r="Q53" s="8">
        <v>1825</v>
      </c>
      <c r="R53" s="8">
        <v>3624</v>
      </c>
      <c r="S53" s="8">
        <v>909</v>
      </c>
      <c r="T53" s="8">
        <v>-87</v>
      </c>
      <c r="U53" s="8">
        <v>4662</v>
      </c>
      <c r="V53" s="8">
        <v>791</v>
      </c>
      <c r="W53" s="8">
        <v>2</v>
      </c>
      <c r="X53" s="8">
        <v>-30</v>
      </c>
      <c r="Y53" s="8">
        <v>813</v>
      </c>
      <c r="Z53" s="8">
        <v>644</v>
      </c>
      <c r="AA53" s="8">
        <v>-130</v>
      </c>
      <c r="AB53" s="8">
        <v>-419</v>
      </c>
      <c r="AC53" s="8">
        <v>327</v>
      </c>
      <c r="AD53" s="8">
        <v>994</v>
      </c>
      <c r="AE53" s="8">
        <v>-204</v>
      </c>
      <c r="AF53" s="8">
        <v>39</v>
      </c>
      <c r="AG53" s="8">
        <v>1006</v>
      </c>
      <c r="AH53" s="8">
        <v>34032</v>
      </c>
      <c r="AI53" s="8">
        <v>9290</v>
      </c>
      <c r="AJ53" s="8">
        <v>40122</v>
      </c>
    </row>
    <row r="54" spans="1:36" x14ac:dyDescent="0.15">
      <c r="A54" s="9">
        <v>33664</v>
      </c>
      <c r="B54" s="8">
        <v>13105</v>
      </c>
      <c r="C54" s="8">
        <v>11443</v>
      </c>
      <c r="D54" s="8">
        <v>-5164</v>
      </c>
      <c r="E54" s="8">
        <v>18314</v>
      </c>
      <c r="F54" s="8">
        <v>9173</v>
      </c>
      <c r="G54" s="8">
        <v>7741</v>
      </c>
      <c r="H54" s="8">
        <v>-5954</v>
      </c>
      <c r="I54" s="8">
        <v>10058</v>
      </c>
      <c r="J54" s="8">
        <v>7046</v>
      </c>
      <c r="K54" s="8">
        <v>3291</v>
      </c>
      <c r="L54" s="8">
        <v>11028</v>
      </c>
      <c r="M54" s="8">
        <v>19881</v>
      </c>
      <c r="N54" s="8">
        <v>2544</v>
      </c>
      <c r="O54" s="8">
        <v>1127</v>
      </c>
      <c r="P54" s="8">
        <v>50</v>
      </c>
      <c r="Q54" s="8">
        <v>3298</v>
      </c>
      <c r="R54" s="8">
        <v>4049</v>
      </c>
      <c r="S54" s="8">
        <v>2866</v>
      </c>
      <c r="T54" s="8">
        <v>-293</v>
      </c>
      <c r="U54" s="8">
        <v>6836</v>
      </c>
      <c r="V54" s="8">
        <v>929</v>
      </c>
      <c r="W54" s="8">
        <v>60</v>
      </c>
      <c r="X54" s="8">
        <v>-154</v>
      </c>
      <c r="Y54" s="8">
        <v>884</v>
      </c>
      <c r="Z54" s="8">
        <v>736</v>
      </c>
      <c r="AA54" s="8">
        <v>160</v>
      </c>
      <c r="AB54" s="8">
        <v>-56</v>
      </c>
      <c r="AC54" s="8">
        <v>1074</v>
      </c>
      <c r="AD54" s="8">
        <v>851</v>
      </c>
      <c r="AE54" s="8">
        <v>384</v>
      </c>
      <c r="AF54" s="8">
        <v>543</v>
      </c>
      <c r="AG54" s="8">
        <v>1961</v>
      </c>
      <c r="AH54" s="8">
        <v>38433</v>
      </c>
      <c r="AI54" s="8">
        <v>27072</v>
      </c>
      <c r="AJ54" s="8">
        <v>62306</v>
      </c>
    </row>
    <row r="55" spans="1:36" x14ac:dyDescent="0.15">
      <c r="A55" s="9">
        <v>33756</v>
      </c>
      <c r="B55" s="8">
        <v>11054</v>
      </c>
      <c r="C55" s="8">
        <v>3388</v>
      </c>
      <c r="D55" s="8">
        <v>-1935</v>
      </c>
      <c r="E55" s="8">
        <v>11436</v>
      </c>
      <c r="F55" s="8">
        <v>7921</v>
      </c>
      <c r="G55" s="8">
        <v>1398</v>
      </c>
      <c r="H55" s="8">
        <v>-3341</v>
      </c>
      <c r="I55" s="8">
        <v>5076</v>
      </c>
      <c r="J55" s="8">
        <v>6785</v>
      </c>
      <c r="K55" s="8">
        <v>937</v>
      </c>
      <c r="L55" s="8">
        <v>6640</v>
      </c>
      <c r="M55" s="8">
        <v>12876</v>
      </c>
      <c r="N55" s="8">
        <v>2048</v>
      </c>
      <c r="O55" s="8">
        <v>190</v>
      </c>
      <c r="P55" s="8">
        <v>-539</v>
      </c>
      <c r="Q55" s="8">
        <v>1282</v>
      </c>
      <c r="R55" s="8">
        <v>3927</v>
      </c>
      <c r="S55" s="8">
        <v>908</v>
      </c>
      <c r="T55" s="8">
        <v>-749</v>
      </c>
      <c r="U55" s="8">
        <v>4300</v>
      </c>
      <c r="V55" s="8">
        <v>767</v>
      </c>
      <c r="W55" s="8">
        <v>-77</v>
      </c>
      <c r="X55" s="8">
        <v>-196</v>
      </c>
      <c r="Y55" s="8">
        <v>546</v>
      </c>
      <c r="Z55" s="8">
        <v>858</v>
      </c>
      <c r="AA55" s="8">
        <v>-76</v>
      </c>
      <c r="AB55" s="8">
        <v>-584</v>
      </c>
      <c r="AC55" s="8">
        <v>429</v>
      </c>
      <c r="AD55" s="8">
        <v>781</v>
      </c>
      <c r="AE55" s="8">
        <v>-262</v>
      </c>
      <c r="AF55" s="8">
        <v>704</v>
      </c>
      <c r="AG55" s="8">
        <v>1403</v>
      </c>
      <c r="AH55" s="8">
        <v>34141</v>
      </c>
      <c r="AI55" s="8">
        <v>6406</v>
      </c>
      <c r="AJ55" s="8">
        <v>37348</v>
      </c>
    </row>
    <row r="56" spans="1:36" x14ac:dyDescent="0.15">
      <c r="A56" s="9">
        <v>33848</v>
      </c>
      <c r="B56" s="8">
        <v>11050</v>
      </c>
      <c r="C56" s="8">
        <v>6423</v>
      </c>
      <c r="D56" s="8">
        <v>-3407</v>
      </c>
      <c r="E56" s="8">
        <v>12932</v>
      </c>
      <c r="F56" s="8">
        <v>8227</v>
      </c>
      <c r="G56" s="8">
        <v>3914</v>
      </c>
      <c r="H56" s="8">
        <v>-6596</v>
      </c>
      <c r="I56" s="8">
        <v>4619</v>
      </c>
      <c r="J56" s="8">
        <v>5806</v>
      </c>
      <c r="K56" s="8">
        <v>2169</v>
      </c>
      <c r="L56" s="8">
        <v>11467</v>
      </c>
      <c r="M56" s="8">
        <v>17951</v>
      </c>
      <c r="N56" s="8">
        <v>1833</v>
      </c>
      <c r="O56" s="8">
        <v>634</v>
      </c>
      <c r="P56" s="8">
        <v>-1324</v>
      </c>
      <c r="Q56" s="8">
        <v>736</v>
      </c>
      <c r="R56" s="8">
        <v>3637</v>
      </c>
      <c r="S56" s="8">
        <v>1815</v>
      </c>
      <c r="T56" s="8">
        <v>534</v>
      </c>
      <c r="U56" s="8">
        <v>6211</v>
      </c>
      <c r="V56" s="8">
        <v>723</v>
      </c>
      <c r="W56" s="8">
        <v>95</v>
      </c>
      <c r="X56" s="8">
        <v>-417</v>
      </c>
      <c r="Y56" s="8">
        <v>464</v>
      </c>
      <c r="Z56" s="8">
        <v>668</v>
      </c>
      <c r="AA56" s="8">
        <v>81</v>
      </c>
      <c r="AB56" s="8">
        <v>-431</v>
      </c>
      <c r="AC56" s="8">
        <v>555</v>
      </c>
      <c r="AD56" s="8">
        <v>886</v>
      </c>
      <c r="AE56" s="8">
        <v>-38</v>
      </c>
      <c r="AF56" s="8">
        <v>174</v>
      </c>
      <c r="AG56" s="8">
        <v>1200</v>
      </c>
      <c r="AH56" s="8">
        <v>32830</v>
      </c>
      <c r="AI56" s="8">
        <v>15093</v>
      </c>
      <c r="AJ56" s="8">
        <v>44668</v>
      </c>
    </row>
    <row r="57" spans="1:36" x14ac:dyDescent="0.15">
      <c r="A57" s="9">
        <v>33939</v>
      </c>
      <c r="B57" s="8">
        <v>11571</v>
      </c>
      <c r="C57" s="8">
        <v>1890</v>
      </c>
      <c r="D57" s="8">
        <v>-5250</v>
      </c>
      <c r="E57" s="8">
        <v>7069</v>
      </c>
      <c r="F57" s="8">
        <v>8498</v>
      </c>
      <c r="G57" s="8">
        <v>935</v>
      </c>
      <c r="H57" s="8">
        <v>-5120</v>
      </c>
      <c r="I57" s="8">
        <v>3383</v>
      </c>
      <c r="J57" s="8">
        <v>6301</v>
      </c>
      <c r="K57" s="8">
        <v>-113</v>
      </c>
      <c r="L57" s="8">
        <v>11289</v>
      </c>
      <c r="M57" s="8">
        <v>15989</v>
      </c>
      <c r="N57" s="8">
        <v>2088</v>
      </c>
      <c r="O57" s="8">
        <v>184</v>
      </c>
      <c r="P57" s="8">
        <v>-810</v>
      </c>
      <c r="Q57" s="8">
        <v>1063</v>
      </c>
      <c r="R57" s="8">
        <v>3432</v>
      </c>
      <c r="S57" s="8">
        <v>336</v>
      </c>
      <c r="T57" s="8">
        <v>-230</v>
      </c>
      <c r="U57" s="8">
        <v>3760</v>
      </c>
      <c r="V57" s="8">
        <v>835</v>
      </c>
      <c r="W57" s="8">
        <v>-38</v>
      </c>
      <c r="X57" s="8">
        <v>-44</v>
      </c>
      <c r="Y57" s="8">
        <v>815</v>
      </c>
      <c r="Z57" s="8">
        <v>706</v>
      </c>
      <c r="AA57" s="8">
        <v>-86</v>
      </c>
      <c r="AB57" s="8">
        <v>462</v>
      </c>
      <c r="AC57" s="8">
        <v>1319</v>
      </c>
      <c r="AD57" s="8">
        <v>868</v>
      </c>
      <c r="AE57" s="8">
        <v>-321</v>
      </c>
      <c r="AF57" s="8">
        <v>-297</v>
      </c>
      <c r="AG57" s="8">
        <v>432</v>
      </c>
      <c r="AH57" s="8">
        <v>34299</v>
      </c>
      <c r="AI57" s="8">
        <v>2787</v>
      </c>
      <c r="AJ57" s="8">
        <v>33830</v>
      </c>
    </row>
    <row r="58" spans="1:36" x14ac:dyDescent="0.15">
      <c r="A58" s="9">
        <v>34029</v>
      </c>
      <c r="B58" s="8">
        <v>12716</v>
      </c>
      <c r="C58" s="8">
        <v>6812</v>
      </c>
      <c r="D58" s="8">
        <v>-5784</v>
      </c>
      <c r="E58" s="8">
        <v>12601</v>
      </c>
      <c r="F58" s="8">
        <v>8826</v>
      </c>
      <c r="G58" s="8">
        <v>4882</v>
      </c>
      <c r="H58" s="8">
        <v>-7738</v>
      </c>
      <c r="I58" s="8">
        <v>5046</v>
      </c>
      <c r="J58" s="8">
        <v>7057</v>
      </c>
      <c r="K58" s="8">
        <v>2476</v>
      </c>
      <c r="L58" s="8">
        <v>16153</v>
      </c>
      <c r="M58" s="8">
        <v>24193</v>
      </c>
      <c r="N58" s="8">
        <v>2249</v>
      </c>
      <c r="O58" s="8">
        <v>945</v>
      </c>
      <c r="P58" s="8">
        <v>-2136</v>
      </c>
      <c r="Q58" s="8">
        <v>654</v>
      </c>
      <c r="R58" s="8">
        <v>3905</v>
      </c>
      <c r="S58" s="8">
        <v>2859</v>
      </c>
      <c r="T58" s="8">
        <v>-1252</v>
      </c>
      <c r="U58" s="8">
        <v>5735</v>
      </c>
      <c r="V58" s="8">
        <v>830</v>
      </c>
      <c r="W58" s="8">
        <v>182</v>
      </c>
      <c r="X58" s="8">
        <v>-471</v>
      </c>
      <c r="Y58" s="8">
        <v>606</v>
      </c>
      <c r="Z58" s="8">
        <v>741</v>
      </c>
      <c r="AA58" s="8">
        <v>100</v>
      </c>
      <c r="AB58" s="8">
        <v>-182</v>
      </c>
      <c r="AC58" s="8">
        <v>899</v>
      </c>
      <c r="AD58" s="8">
        <v>849</v>
      </c>
      <c r="AE58" s="8">
        <v>246</v>
      </c>
      <c r="AF58" s="8">
        <v>1410</v>
      </c>
      <c r="AG58" s="8">
        <v>2685</v>
      </c>
      <c r="AH58" s="8">
        <v>37173</v>
      </c>
      <c r="AI58" s="8">
        <v>18502</v>
      </c>
      <c r="AJ58" s="8">
        <v>52419</v>
      </c>
    </row>
    <row r="59" spans="1:36" x14ac:dyDescent="0.15">
      <c r="A59" s="9">
        <v>34121</v>
      </c>
      <c r="B59" s="8">
        <v>11364</v>
      </c>
      <c r="C59" s="8">
        <v>-2497</v>
      </c>
      <c r="D59" s="8">
        <v>-3094</v>
      </c>
      <c r="E59" s="8">
        <v>4631</v>
      </c>
      <c r="F59" s="8">
        <v>8130</v>
      </c>
      <c r="G59" s="8">
        <v>-1766</v>
      </c>
      <c r="H59" s="8">
        <v>-5934</v>
      </c>
      <c r="I59" s="8">
        <v>-499</v>
      </c>
      <c r="J59" s="8">
        <v>6905</v>
      </c>
      <c r="K59" s="8">
        <v>-813</v>
      </c>
      <c r="L59" s="8">
        <v>10253</v>
      </c>
      <c r="M59" s="8">
        <v>14854</v>
      </c>
      <c r="N59" s="8">
        <v>2298</v>
      </c>
      <c r="O59" s="8">
        <v>-217</v>
      </c>
      <c r="P59" s="8">
        <v>-940</v>
      </c>
      <c r="Q59" s="8">
        <v>737</v>
      </c>
      <c r="R59" s="8">
        <v>3830</v>
      </c>
      <c r="S59" s="8">
        <v>-370</v>
      </c>
      <c r="T59" s="8">
        <v>796</v>
      </c>
      <c r="U59" s="8">
        <v>4472</v>
      </c>
      <c r="V59" s="8">
        <v>750</v>
      </c>
      <c r="W59" s="8">
        <v>-136</v>
      </c>
      <c r="X59" s="8">
        <v>-562</v>
      </c>
      <c r="Y59" s="8">
        <v>123</v>
      </c>
      <c r="Z59" s="8">
        <v>742</v>
      </c>
      <c r="AA59" s="8">
        <v>-51</v>
      </c>
      <c r="AB59" s="8">
        <v>-548</v>
      </c>
      <c r="AC59" s="8">
        <v>389</v>
      </c>
      <c r="AD59" s="8">
        <v>835</v>
      </c>
      <c r="AE59" s="8">
        <v>-490</v>
      </c>
      <c r="AF59" s="8">
        <v>29</v>
      </c>
      <c r="AG59" s="8">
        <v>549</v>
      </c>
      <c r="AH59" s="8">
        <v>34854</v>
      </c>
      <c r="AI59" s="8">
        <v>-6340</v>
      </c>
      <c r="AJ59" s="8">
        <v>25256</v>
      </c>
    </row>
    <row r="60" spans="1:36" x14ac:dyDescent="0.15">
      <c r="A60" s="9">
        <v>34213</v>
      </c>
      <c r="B60" s="8">
        <v>10665</v>
      </c>
      <c r="C60" s="8">
        <v>8122</v>
      </c>
      <c r="D60" s="8">
        <v>-2998</v>
      </c>
      <c r="E60" s="8">
        <v>14604</v>
      </c>
      <c r="F60" s="8">
        <v>7733</v>
      </c>
      <c r="G60" s="8">
        <v>3824</v>
      </c>
      <c r="H60" s="8">
        <v>-8573</v>
      </c>
      <c r="I60" s="8">
        <v>2028</v>
      </c>
      <c r="J60" s="8">
        <v>6503</v>
      </c>
      <c r="K60" s="8">
        <v>2385</v>
      </c>
      <c r="L60" s="8">
        <v>12267</v>
      </c>
      <c r="M60" s="8">
        <v>19658</v>
      </c>
      <c r="N60" s="8">
        <v>1910</v>
      </c>
      <c r="O60" s="8">
        <v>937</v>
      </c>
      <c r="P60" s="8">
        <v>-786</v>
      </c>
      <c r="Q60" s="8">
        <v>1674</v>
      </c>
      <c r="R60" s="8">
        <v>3442</v>
      </c>
      <c r="S60" s="8">
        <v>2221</v>
      </c>
      <c r="T60" s="8">
        <v>360</v>
      </c>
      <c r="U60" s="8">
        <v>6250</v>
      </c>
      <c r="V60" s="8">
        <v>761</v>
      </c>
      <c r="W60" s="8">
        <v>99</v>
      </c>
      <c r="X60" s="8">
        <v>-351</v>
      </c>
      <c r="Y60" s="8">
        <v>587</v>
      </c>
      <c r="Z60" s="8">
        <v>688</v>
      </c>
      <c r="AA60" s="8">
        <v>116</v>
      </c>
      <c r="AB60" s="8">
        <v>126</v>
      </c>
      <c r="AC60" s="8">
        <v>1176</v>
      </c>
      <c r="AD60" s="8">
        <v>790</v>
      </c>
      <c r="AE60" s="8">
        <v>97</v>
      </c>
      <c r="AF60" s="8">
        <v>-45</v>
      </c>
      <c r="AG60" s="8">
        <v>277</v>
      </c>
      <c r="AH60" s="8">
        <v>32506</v>
      </c>
      <c r="AI60" s="8">
        <v>17801</v>
      </c>
      <c r="AJ60" s="8">
        <v>48905</v>
      </c>
    </row>
    <row r="61" spans="1:36" x14ac:dyDescent="0.15">
      <c r="A61" s="9">
        <v>34304</v>
      </c>
      <c r="B61" s="8">
        <v>11399</v>
      </c>
      <c r="C61" s="8">
        <v>3199</v>
      </c>
      <c r="D61" s="8">
        <v>-2895</v>
      </c>
      <c r="E61" s="8">
        <v>10512</v>
      </c>
      <c r="F61" s="8">
        <v>8328</v>
      </c>
      <c r="G61" s="8">
        <v>1057</v>
      </c>
      <c r="H61" s="8">
        <v>-6473</v>
      </c>
      <c r="I61" s="8">
        <v>1944</v>
      </c>
      <c r="J61" s="8">
        <v>6378</v>
      </c>
      <c r="K61" s="8">
        <v>118</v>
      </c>
      <c r="L61" s="8">
        <v>10143</v>
      </c>
      <c r="M61" s="8">
        <v>15143</v>
      </c>
      <c r="N61" s="8">
        <v>1826</v>
      </c>
      <c r="O61" s="8">
        <v>163</v>
      </c>
      <c r="P61" s="8">
        <v>-799</v>
      </c>
      <c r="Q61" s="8">
        <v>796</v>
      </c>
      <c r="R61" s="8">
        <v>3467</v>
      </c>
      <c r="S61" s="8">
        <v>850</v>
      </c>
      <c r="T61" s="8">
        <v>842</v>
      </c>
      <c r="U61" s="8">
        <v>5376</v>
      </c>
      <c r="V61" s="8">
        <v>843</v>
      </c>
      <c r="W61" s="8">
        <v>-26</v>
      </c>
      <c r="X61" s="8">
        <v>-490</v>
      </c>
      <c r="Y61" s="8">
        <v>409</v>
      </c>
      <c r="Z61" s="8">
        <v>726</v>
      </c>
      <c r="AA61" s="8">
        <v>-57</v>
      </c>
      <c r="AB61" s="8">
        <v>-215</v>
      </c>
      <c r="AC61" s="8">
        <v>706</v>
      </c>
      <c r="AD61" s="8">
        <v>831</v>
      </c>
      <c r="AE61" s="8">
        <v>-445</v>
      </c>
      <c r="AF61" s="8">
        <v>-113</v>
      </c>
      <c r="AG61" s="8">
        <v>460</v>
      </c>
      <c r="AH61" s="8">
        <v>33806</v>
      </c>
      <c r="AI61" s="8">
        <v>4859</v>
      </c>
      <c r="AJ61" s="8">
        <v>35377</v>
      </c>
    </row>
    <row r="62" spans="1:36" x14ac:dyDescent="0.15">
      <c r="A62" s="9">
        <v>34394</v>
      </c>
      <c r="B62" s="8">
        <v>12350</v>
      </c>
      <c r="C62" s="8">
        <v>8097</v>
      </c>
      <c r="D62" s="8">
        <v>-2330</v>
      </c>
      <c r="E62" s="8">
        <v>16925</v>
      </c>
      <c r="F62" s="8">
        <v>8838</v>
      </c>
      <c r="G62" s="8">
        <v>4946</v>
      </c>
      <c r="H62" s="8">
        <v>-8543</v>
      </c>
      <c r="I62" s="8">
        <v>4272</v>
      </c>
      <c r="J62" s="8">
        <v>6803</v>
      </c>
      <c r="K62" s="8">
        <v>2279</v>
      </c>
      <c r="L62" s="8">
        <v>12793</v>
      </c>
      <c r="M62" s="8">
        <v>20379</v>
      </c>
      <c r="N62" s="8">
        <v>2393</v>
      </c>
      <c r="O62" s="8">
        <v>899</v>
      </c>
      <c r="P62" s="8">
        <v>-1445</v>
      </c>
      <c r="Q62" s="8">
        <v>1455</v>
      </c>
      <c r="R62" s="8">
        <v>3919</v>
      </c>
      <c r="S62" s="8">
        <v>2952</v>
      </c>
      <c r="T62" s="8">
        <v>1096</v>
      </c>
      <c r="U62" s="8">
        <v>8186</v>
      </c>
      <c r="V62" s="8">
        <v>824</v>
      </c>
      <c r="W62" s="8">
        <v>118</v>
      </c>
      <c r="X62" s="8">
        <v>-862</v>
      </c>
      <c r="Y62" s="8">
        <v>160</v>
      </c>
      <c r="Z62" s="8">
        <v>743</v>
      </c>
      <c r="AA62" s="8">
        <v>78</v>
      </c>
      <c r="AB62" s="8">
        <v>-425</v>
      </c>
      <c r="AC62" s="8">
        <v>647</v>
      </c>
      <c r="AD62" s="8">
        <v>852</v>
      </c>
      <c r="AE62" s="8">
        <v>170</v>
      </c>
      <c r="AF62" s="8">
        <v>-284</v>
      </c>
      <c r="AG62" s="8">
        <v>923</v>
      </c>
      <c r="AH62" s="8">
        <v>36734</v>
      </c>
      <c r="AI62" s="8">
        <v>19539</v>
      </c>
      <c r="AJ62" s="8">
        <v>52988</v>
      </c>
    </row>
    <row r="63" spans="1:36" x14ac:dyDescent="0.15">
      <c r="A63" s="9">
        <v>34486</v>
      </c>
      <c r="B63" s="8">
        <v>10359</v>
      </c>
      <c r="C63" s="8">
        <v>2511</v>
      </c>
      <c r="D63" s="8">
        <v>-3957</v>
      </c>
      <c r="E63" s="8">
        <v>7723</v>
      </c>
      <c r="F63" s="8">
        <v>7679</v>
      </c>
      <c r="G63" s="8">
        <v>871</v>
      </c>
      <c r="H63" s="8">
        <v>-5606</v>
      </c>
      <c r="I63" s="8">
        <v>1979</v>
      </c>
      <c r="J63" s="8">
        <v>6501</v>
      </c>
      <c r="K63" s="8">
        <v>459</v>
      </c>
      <c r="L63" s="8">
        <v>9733</v>
      </c>
      <c r="M63" s="8">
        <v>15201</v>
      </c>
      <c r="N63" s="8">
        <v>1878</v>
      </c>
      <c r="O63" s="8">
        <v>-5</v>
      </c>
      <c r="P63" s="8">
        <v>-948</v>
      </c>
      <c r="Q63" s="8">
        <v>532</v>
      </c>
      <c r="R63" s="8">
        <v>3671</v>
      </c>
      <c r="S63" s="8">
        <v>695</v>
      </c>
      <c r="T63" s="8">
        <v>1527</v>
      </c>
      <c r="U63" s="8">
        <v>6115</v>
      </c>
      <c r="V63" s="8">
        <v>688</v>
      </c>
      <c r="W63" s="8">
        <v>1</v>
      </c>
      <c r="X63" s="8">
        <v>-404</v>
      </c>
      <c r="Y63" s="8">
        <v>356</v>
      </c>
      <c r="Z63" s="8">
        <v>723</v>
      </c>
      <c r="AA63" s="8">
        <v>58</v>
      </c>
      <c r="AB63" s="8">
        <v>-361</v>
      </c>
      <c r="AC63" s="8">
        <v>671</v>
      </c>
      <c r="AD63" s="8">
        <v>817</v>
      </c>
      <c r="AE63" s="8">
        <v>-240</v>
      </c>
      <c r="AF63" s="8">
        <v>16</v>
      </c>
      <c r="AG63" s="8">
        <v>781</v>
      </c>
      <c r="AH63" s="8">
        <v>32321</v>
      </c>
      <c r="AI63" s="8">
        <v>4350</v>
      </c>
      <c r="AJ63" s="8">
        <v>33390</v>
      </c>
    </row>
    <row r="64" spans="1:36" x14ac:dyDescent="0.15">
      <c r="A64" s="9">
        <v>34578</v>
      </c>
      <c r="B64" s="8">
        <v>9484</v>
      </c>
      <c r="C64" s="8">
        <v>12369</v>
      </c>
      <c r="D64" s="8">
        <v>-2412</v>
      </c>
      <c r="E64" s="8">
        <v>18239</v>
      </c>
      <c r="F64" s="8">
        <v>6958</v>
      </c>
      <c r="G64" s="8">
        <v>6111</v>
      </c>
      <c r="H64" s="8">
        <v>-5694</v>
      </c>
      <c r="I64" s="8">
        <v>6389</v>
      </c>
      <c r="J64" s="8">
        <v>5616</v>
      </c>
      <c r="K64" s="8">
        <v>4131</v>
      </c>
      <c r="L64" s="8">
        <v>9339</v>
      </c>
      <c r="M64" s="8">
        <v>17582</v>
      </c>
      <c r="N64" s="8">
        <v>1572</v>
      </c>
      <c r="O64" s="8">
        <v>937</v>
      </c>
      <c r="P64" s="8">
        <v>-1504</v>
      </c>
      <c r="Q64" s="8">
        <v>625</v>
      </c>
      <c r="R64" s="8">
        <v>3571</v>
      </c>
      <c r="S64" s="8">
        <v>3563</v>
      </c>
      <c r="T64" s="8">
        <v>1487</v>
      </c>
      <c r="U64" s="8">
        <v>8871</v>
      </c>
      <c r="V64" s="8">
        <v>617</v>
      </c>
      <c r="W64" s="8">
        <v>175</v>
      </c>
      <c r="X64" s="8">
        <v>-409</v>
      </c>
      <c r="Y64" s="8">
        <v>473</v>
      </c>
      <c r="Z64" s="8">
        <v>642</v>
      </c>
      <c r="AA64" s="8">
        <v>265</v>
      </c>
      <c r="AB64" s="8">
        <v>-519</v>
      </c>
      <c r="AC64" s="8">
        <v>635</v>
      </c>
      <c r="AD64" s="8">
        <v>824</v>
      </c>
      <c r="AE64" s="8">
        <v>216</v>
      </c>
      <c r="AF64" s="8">
        <v>-288</v>
      </c>
      <c r="AG64" s="8">
        <v>940</v>
      </c>
      <c r="AH64" s="8">
        <v>29292</v>
      </c>
      <c r="AI64" s="8">
        <v>27767</v>
      </c>
      <c r="AJ64" s="8">
        <v>53789</v>
      </c>
    </row>
    <row r="65" spans="1:36" x14ac:dyDescent="0.15">
      <c r="A65" s="9">
        <v>34669</v>
      </c>
      <c r="B65" s="8">
        <v>11082</v>
      </c>
      <c r="C65" s="8">
        <v>2602</v>
      </c>
      <c r="D65" s="8">
        <v>-3658</v>
      </c>
      <c r="E65" s="8">
        <v>8814</v>
      </c>
      <c r="F65" s="8">
        <v>8311</v>
      </c>
      <c r="G65" s="8">
        <v>1405</v>
      </c>
      <c r="H65" s="8">
        <v>-4907</v>
      </c>
      <c r="I65" s="8">
        <v>3827</v>
      </c>
      <c r="J65" s="8">
        <v>6446</v>
      </c>
      <c r="K65" s="8">
        <v>-160</v>
      </c>
      <c r="L65" s="8">
        <v>9954</v>
      </c>
      <c r="M65" s="8">
        <v>14729</v>
      </c>
      <c r="N65" s="8">
        <v>1958</v>
      </c>
      <c r="O65" s="8">
        <v>38</v>
      </c>
      <c r="P65" s="8">
        <v>-1357</v>
      </c>
      <c r="Q65" s="8">
        <v>263</v>
      </c>
      <c r="R65" s="8">
        <v>3488</v>
      </c>
      <c r="S65" s="8">
        <v>751</v>
      </c>
      <c r="T65" s="8">
        <v>541</v>
      </c>
      <c r="U65" s="8">
        <v>5029</v>
      </c>
      <c r="V65" s="8">
        <v>845</v>
      </c>
      <c r="W65" s="8">
        <v>-82</v>
      </c>
      <c r="X65" s="8">
        <v>-753</v>
      </c>
      <c r="Y65" s="8">
        <v>104</v>
      </c>
      <c r="Z65" s="8">
        <v>693</v>
      </c>
      <c r="AA65" s="8">
        <v>-86</v>
      </c>
      <c r="AB65" s="8">
        <v>367</v>
      </c>
      <c r="AC65" s="8">
        <v>1218</v>
      </c>
      <c r="AD65" s="8">
        <v>766</v>
      </c>
      <c r="AE65" s="8">
        <v>-618</v>
      </c>
      <c r="AF65" s="8">
        <v>-187</v>
      </c>
      <c r="AG65" s="8">
        <v>155</v>
      </c>
      <c r="AH65" s="8">
        <v>33598</v>
      </c>
      <c r="AI65" s="8">
        <v>3850</v>
      </c>
      <c r="AJ65" s="8">
        <v>34176</v>
      </c>
    </row>
    <row r="66" spans="1:36" x14ac:dyDescent="0.15">
      <c r="A66" s="9">
        <v>34759</v>
      </c>
      <c r="B66" s="8">
        <v>11907</v>
      </c>
      <c r="C66" s="8">
        <v>9776</v>
      </c>
      <c r="D66" s="8">
        <v>-4447</v>
      </c>
      <c r="E66" s="8">
        <v>16038</v>
      </c>
      <c r="F66" s="8">
        <v>8516</v>
      </c>
      <c r="G66" s="8">
        <v>6915</v>
      </c>
      <c r="H66" s="8">
        <v>-6357</v>
      </c>
      <c r="I66" s="8">
        <v>8084</v>
      </c>
      <c r="J66" s="8">
        <v>7243</v>
      </c>
      <c r="K66" s="8">
        <v>3049</v>
      </c>
      <c r="L66" s="8">
        <v>10659</v>
      </c>
      <c r="M66" s="8">
        <v>19437</v>
      </c>
      <c r="N66" s="8">
        <v>2440</v>
      </c>
      <c r="O66" s="8">
        <v>943</v>
      </c>
      <c r="P66" s="8">
        <v>-2214</v>
      </c>
      <c r="Q66" s="8">
        <v>786</v>
      </c>
      <c r="R66" s="8">
        <v>4133</v>
      </c>
      <c r="S66" s="8">
        <v>3269</v>
      </c>
      <c r="T66" s="8">
        <v>1698</v>
      </c>
      <c r="U66" s="8">
        <v>9358</v>
      </c>
      <c r="V66" s="8">
        <v>792</v>
      </c>
      <c r="W66" s="8">
        <v>190</v>
      </c>
      <c r="X66" s="8">
        <v>-746</v>
      </c>
      <c r="Y66" s="8">
        <v>335</v>
      </c>
      <c r="Z66" s="8">
        <v>803</v>
      </c>
      <c r="AA66" s="8">
        <v>117</v>
      </c>
      <c r="AB66" s="8">
        <v>778</v>
      </c>
      <c r="AC66" s="8">
        <v>1931</v>
      </c>
      <c r="AD66" s="8">
        <v>848</v>
      </c>
      <c r="AE66" s="8">
        <v>437</v>
      </c>
      <c r="AF66" s="8">
        <v>629</v>
      </c>
      <c r="AG66" s="8">
        <v>2099</v>
      </c>
      <c r="AH66" s="8">
        <v>36697</v>
      </c>
      <c r="AI66" s="8">
        <v>24696</v>
      </c>
      <c r="AJ66" s="8">
        <v>58117</v>
      </c>
    </row>
    <row r="67" spans="1:36" x14ac:dyDescent="0.15">
      <c r="A67" s="9">
        <v>34851</v>
      </c>
      <c r="B67" s="8">
        <v>10610</v>
      </c>
      <c r="C67" s="8">
        <v>11205</v>
      </c>
      <c r="D67" s="8">
        <v>-2961</v>
      </c>
      <c r="E67" s="8">
        <v>17650</v>
      </c>
      <c r="F67" s="8">
        <v>7563</v>
      </c>
      <c r="G67" s="8">
        <v>4864</v>
      </c>
      <c r="H67" s="8">
        <v>-5062</v>
      </c>
      <c r="I67" s="8">
        <v>6371</v>
      </c>
      <c r="J67" s="8">
        <v>6749</v>
      </c>
      <c r="K67" s="8">
        <v>3560</v>
      </c>
      <c r="L67" s="8">
        <v>10272</v>
      </c>
      <c r="M67" s="8">
        <v>19066</v>
      </c>
      <c r="N67" s="8">
        <v>1983</v>
      </c>
      <c r="O67" s="8">
        <v>965</v>
      </c>
      <c r="P67" s="8">
        <v>-1994</v>
      </c>
      <c r="Q67" s="8">
        <v>577</v>
      </c>
      <c r="R67" s="8">
        <v>3602</v>
      </c>
      <c r="S67" s="8">
        <v>2925</v>
      </c>
      <c r="T67" s="8">
        <v>1375</v>
      </c>
      <c r="U67" s="8">
        <v>8159</v>
      </c>
      <c r="V67" s="8">
        <v>722</v>
      </c>
      <c r="W67" s="8">
        <v>27</v>
      </c>
      <c r="X67" s="8">
        <v>-748</v>
      </c>
      <c r="Y67" s="8">
        <v>104</v>
      </c>
      <c r="Z67" s="8">
        <v>744</v>
      </c>
      <c r="AA67" s="8">
        <v>171</v>
      </c>
      <c r="AB67" s="8">
        <v>-242</v>
      </c>
      <c r="AC67" s="8">
        <v>910</v>
      </c>
      <c r="AD67" s="8">
        <v>812</v>
      </c>
      <c r="AE67" s="8">
        <v>95</v>
      </c>
      <c r="AF67" s="8">
        <v>-640</v>
      </c>
      <c r="AG67" s="8">
        <v>450</v>
      </c>
      <c r="AH67" s="8">
        <v>32796</v>
      </c>
      <c r="AI67" s="8">
        <v>23812</v>
      </c>
      <c r="AJ67" s="8">
        <v>53332</v>
      </c>
    </row>
    <row r="68" spans="1:36" x14ac:dyDescent="0.15">
      <c r="A68" s="9">
        <v>34943</v>
      </c>
      <c r="B68" s="8">
        <v>9602</v>
      </c>
      <c r="C68" s="8">
        <v>12797</v>
      </c>
      <c r="D68" s="8">
        <v>-2527</v>
      </c>
      <c r="E68" s="8">
        <v>19088</v>
      </c>
      <c r="F68" s="8">
        <v>6873</v>
      </c>
      <c r="G68" s="8">
        <v>6962</v>
      </c>
      <c r="H68" s="8">
        <v>-4088</v>
      </c>
      <c r="I68" s="8">
        <v>8726</v>
      </c>
      <c r="J68" s="8">
        <v>6248</v>
      </c>
      <c r="K68" s="8">
        <v>4134</v>
      </c>
      <c r="L68" s="8">
        <v>8643</v>
      </c>
      <c r="M68" s="8">
        <v>17737</v>
      </c>
      <c r="N68" s="8">
        <v>1839</v>
      </c>
      <c r="O68" s="8">
        <v>1024</v>
      </c>
      <c r="P68" s="8">
        <v>-2144</v>
      </c>
      <c r="Q68" s="8">
        <v>419</v>
      </c>
      <c r="R68" s="8">
        <v>3498</v>
      </c>
      <c r="S68" s="8">
        <v>3651</v>
      </c>
      <c r="T68" s="8">
        <v>1123</v>
      </c>
      <c r="U68" s="8">
        <v>8722</v>
      </c>
      <c r="V68" s="8">
        <v>714</v>
      </c>
      <c r="W68" s="8">
        <v>143</v>
      </c>
      <c r="X68" s="8">
        <v>-623</v>
      </c>
      <c r="Y68" s="8">
        <v>426</v>
      </c>
      <c r="Z68" s="8">
        <v>754</v>
      </c>
      <c r="AA68" s="8">
        <v>238</v>
      </c>
      <c r="AB68" s="8">
        <v>-188</v>
      </c>
      <c r="AC68" s="8">
        <v>1096</v>
      </c>
      <c r="AD68" s="8">
        <v>804</v>
      </c>
      <c r="AE68" s="8">
        <v>193</v>
      </c>
      <c r="AF68" s="8">
        <v>-196</v>
      </c>
      <c r="AG68" s="8">
        <v>1042</v>
      </c>
      <c r="AH68" s="8">
        <v>30339</v>
      </c>
      <c r="AI68" s="8">
        <v>29142</v>
      </c>
      <c r="AJ68" s="8">
        <v>57294</v>
      </c>
    </row>
    <row r="69" spans="1:36" x14ac:dyDescent="0.15">
      <c r="A69" s="9">
        <v>35034</v>
      </c>
      <c r="B69" s="8">
        <v>10234</v>
      </c>
      <c r="C69" s="8">
        <v>14384</v>
      </c>
      <c r="D69" s="8">
        <v>-4506</v>
      </c>
      <c r="E69" s="8">
        <v>19323</v>
      </c>
      <c r="F69" s="8">
        <v>7243</v>
      </c>
      <c r="G69" s="8">
        <v>7435</v>
      </c>
      <c r="H69" s="8">
        <v>-2698</v>
      </c>
      <c r="I69" s="8">
        <v>10967</v>
      </c>
      <c r="J69" s="8">
        <v>6047</v>
      </c>
      <c r="K69" s="8">
        <v>2967</v>
      </c>
      <c r="L69" s="8">
        <v>8898</v>
      </c>
      <c r="M69" s="8">
        <v>16626</v>
      </c>
      <c r="N69" s="8">
        <v>1669</v>
      </c>
      <c r="O69" s="8">
        <v>980</v>
      </c>
      <c r="P69" s="8">
        <v>-1493</v>
      </c>
      <c r="Q69" s="8">
        <v>846</v>
      </c>
      <c r="R69" s="8">
        <v>3181</v>
      </c>
      <c r="S69" s="8">
        <v>3203</v>
      </c>
      <c r="T69" s="8">
        <v>317</v>
      </c>
      <c r="U69" s="8">
        <v>7145</v>
      </c>
      <c r="V69" s="8">
        <v>583</v>
      </c>
      <c r="W69" s="8">
        <v>46</v>
      </c>
      <c r="X69" s="8">
        <v>-614</v>
      </c>
      <c r="Y69" s="8">
        <v>207</v>
      </c>
      <c r="Z69" s="8">
        <v>626</v>
      </c>
      <c r="AA69" s="8">
        <v>146</v>
      </c>
      <c r="AB69" s="8">
        <v>1068</v>
      </c>
      <c r="AC69" s="8">
        <v>2131</v>
      </c>
      <c r="AD69" s="8">
        <v>814</v>
      </c>
      <c r="AE69" s="8">
        <v>53</v>
      </c>
      <c r="AF69" s="8">
        <v>-972</v>
      </c>
      <c r="AG69" s="8">
        <v>142</v>
      </c>
      <c r="AH69" s="8">
        <v>30412</v>
      </c>
      <c r="AI69" s="8">
        <v>29214</v>
      </c>
      <c r="AJ69" s="8">
        <v>57440</v>
      </c>
    </row>
    <row r="70" spans="1:36" x14ac:dyDescent="0.15">
      <c r="A70" s="9">
        <v>35125</v>
      </c>
      <c r="B70" s="8">
        <v>10978</v>
      </c>
      <c r="C70" s="8">
        <v>11172</v>
      </c>
      <c r="D70" s="8">
        <v>-5522</v>
      </c>
      <c r="E70" s="8">
        <v>15835</v>
      </c>
      <c r="F70" s="8">
        <v>7665</v>
      </c>
      <c r="G70" s="8">
        <v>6772</v>
      </c>
      <c r="H70" s="8">
        <v>-3203</v>
      </c>
      <c r="I70" s="8">
        <v>10220</v>
      </c>
      <c r="J70" s="8">
        <v>6658</v>
      </c>
      <c r="K70" s="8">
        <v>2902</v>
      </c>
      <c r="L70" s="8">
        <v>9495</v>
      </c>
      <c r="M70" s="8">
        <v>17764</v>
      </c>
      <c r="N70" s="8">
        <v>2212</v>
      </c>
      <c r="O70" s="8">
        <v>896</v>
      </c>
      <c r="P70" s="8">
        <v>-1465</v>
      </c>
      <c r="Q70" s="8">
        <v>1338</v>
      </c>
      <c r="R70" s="8">
        <v>3699</v>
      </c>
      <c r="S70" s="8">
        <v>3182</v>
      </c>
      <c r="T70" s="8">
        <v>1188</v>
      </c>
      <c r="U70" s="8">
        <v>8512</v>
      </c>
      <c r="V70" s="8">
        <v>713</v>
      </c>
      <c r="W70" s="8">
        <v>115</v>
      </c>
      <c r="X70" s="8">
        <v>-884</v>
      </c>
      <c r="Y70" s="8">
        <v>134</v>
      </c>
      <c r="Z70" s="8">
        <v>718</v>
      </c>
      <c r="AA70" s="8">
        <v>61</v>
      </c>
      <c r="AB70" s="8">
        <v>-46</v>
      </c>
      <c r="AC70" s="8">
        <v>1030</v>
      </c>
      <c r="AD70" s="8">
        <v>759</v>
      </c>
      <c r="AE70" s="8">
        <v>42</v>
      </c>
      <c r="AF70" s="8">
        <v>437</v>
      </c>
      <c r="AG70" s="8">
        <v>1490</v>
      </c>
      <c r="AH70" s="8">
        <v>33412</v>
      </c>
      <c r="AI70" s="8">
        <v>25142</v>
      </c>
      <c r="AJ70" s="8">
        <v>56370</v>
      </c>
    </row>
    <row r="71" spans="1:36" x14ac:dyDescent="0.15">
      <c r="A71" s="9">
        <v>35217</v>
      </c>
      <c r="B71" s="8">
        <v>9970</v>
      </c>
      <c r="C71" s="8">
        <v>9692</v>
      </c>
      <c r="D71" s="8">
        <v>-2215</v>
      </c>
      <c r="E71" s="8">
        <v>16655</v>
      </c>
      <c r="F71" s="8">
        <v>6719</v>
      </c>
      <c r="G71" s="8">
        <v>4523</v>
      </c>
      <c r="H71" s="8">
        <v>-2811</v>
      </c>
      <c r="I71" s="8">
        <v>7411</v>
      </c>
      <c r="J71" s="8">
        <v>6348</v>
      </c>
      <c r="K71" s="8">
        <v>3048</v>
      </c>
      <c r="L71" s="8">
        <v>5578</v>
      </c>
      <c r="M71" s="8">
        <v>13685</v>
      </c>
      <c r="N71" s="8">
        <v>1780</v>
      </c>
      <c r="O71" s="8">
        <v>753</v>
      </c>
      <c r="P71" s="8">
        <v>-1090</v>
      </c>
      <c r="Q71" s="8">
        <v>1136</v>
      </c>
      <c r="R71" s="8">
        <v>3575</v>
      </c>
      <c r="S71" s="8">
        <v>2303</v>
      </c>
      <c r="T71" s="8">
        <v>1438</v>
      </c>
      <c r="U71" s="8">
        <v>7761</v>
      </c>
      <c r="V71" s="8">
        <v>511</v>
      </c>
      <c r="W71" s="8">
        <v>94</v>
      </c>
      <c r="X71" s="8">
        <v>-469</v>
      </c>
      <c r="Y71" s="8">
        <v>323</v>
      </c>
      <c r="Z71" s="8">
        <v>731</v>
      </c>
      <c r="AA71" s="8">
        <v>124</v>
      </c>
      <c r="AB71" s="8">
        <v>-506</v>
      </c>
      <c r="AC71" s="8">
        <v>657</v>
      </c>
      <c r="AD71" s="8">
        <v>685</v>
      </c>
      <c r="AE71" s="8">
        <v>102</v>
      </c>
      <c r="AF71" s="8">
        <v>75</v>
      </c>
      <c r="AG71" s="8">
        <v>1117</v>
      </c>
      <c r="AH71" s="8">
        <v>30321</v>
      </c>
      <c r="AI71" s="8">
        <v>20639</v>
      </c>
      <c r="AJ71" s="8">
        <v>48781</v>
      </c>
    </row>
    <row r="72" spans="1:36" x14ac:dyDescent="0.15">
      <c r="A72" s="9">
        <v>35309</v>
      </c>
      <c r="B72" s="8">
        <v>9227</v>
      </c>
      <c r="C72" s="8">
        <v>13982</v>
      </c>
      <c r="D72" s="8">
        <v>-3401</v>
      </c>
      <c r="E72" s="8">
        <v>19790</v>
      </c>
      <c r="F72" s="8">
        <v>6606</v>
      </c>
      <c r="G72" s="8">
        <v>7794</v>
      </c>
      <c r="H72" s="8">
        <v>-2606</v>
      </c>
      <c r="I72" s="8">
        <v>9496</v>
      </c>
      <c r="J72" s="8">
        <v>5575</v>
      </c>
      <c r="K72" s="8">
        <v>4814</v>
      </c>
      <c r="L72" s="8">
        <v>6409</v>
      </c>
      <c r="M72" s="8">
        <v>15407</v>
      </c>
      <c r="N72" s="8">
        <v>1432</v>
      </c>
      <c r="O72" s="8">
        <v>1069</v>
      </c>
      <c r="P72" s="8">
        <v>-1209</v>
      </c>
      <c r="Q72" s="8">
        <v>1255</v>
      </c>
      <c r="R72" s="8">
        <v>3242</v>
      </c>
      <c r="S72" s="8">
        <v>3967</v>
      </c>
      <c r="T72" s="8">
        <v>1289</v>
      </c>
      <c r="U72" s="8">
        <v>8248</v>
      </c>
      <c r="V72" s="8">
        <v>633</v>
      </c>
      <c r="W72" s="8">
        <v>164</v>
      </c>
      <c r="X72" s="8">
        <v>-650</v>
      </c>
      <c r="Y72" s="8">
        <v>126</v>
      </c>
      <c r="Z72" s="8">
        <v>692</v>
      </c>
      <c r="AA72" s="8">
        <v>321</v>
      </c>
      <c r="AB72" s="8">
        <v>647</v>
      </c>
      <c r="AC72" s="8">
        <v>1713</v>
      </c>
      <c r="AD72" s="8">
        <v>782</v>
      </c>
      <c r="AE72" s="8">
        <v>179</v>
      </c>
      <c r="AF72" s="8">
        <v>-467</v>
      </c>
      <c r="AG72" s="8">
        <v>598</v>
      </c>
      <c r="AH72" s="8">
        <v>28198</v>
      </c>
      <c r="AI72" s="8">
        <v>32287</v>
      </c>
      <c r="AJ72" s="8">
        <v>56556</v>
      </c>
    </row>
    <row r="73" spans="1:36" x14ac:dyDescent="0.15">
      <c r="A73" s="9">
        <v>35400</v>
      </c>
      <c r="B73" s="8">
        <v>12080</v>
      </c>
      <c r="C73" s="8">
        <v>9484</v>
      </c>
      <c r="D73" s="8">
        <v>-3241</v>
      </c>
      <c r="E73" s="8">
        <v>18297</v>
      </c>
      <c r="F73" s="8">
        <v>7745</v>
      </c>
      <c r="G73" s="8">
        <v>4343</v>
      </c>
      <c r="H73" s="8">
        <v>-1361</v>
      </c>
      <c r="I73" s="8">
        <v>8424</v>
      </c>
      <c r="J73" s="8">
        <v>6114</v>
      </c>
      <c r="K73" s="8">
        <v>1946</v>
      </c>
      <c r="L73" s="8">
        <v>5321</v>
      </c>
      <c r="M73" s="8">
        <v>11980</v>
      </c>
      <c r="N73" s="8">
        <v>1796</v>
      </c>
      <c r="O73" s="8">
        <v>758</v>
      </c>
      <c r="P73" s="8">
        <v>-855</v>
      </c>
      <c r="Q73" s="8">
        <v>1663</v>
      </c>
      <c r="R73" s="8">
        <v>3464</v>
      </c>
      <c r="S73" s="8">
        <v>2888</v>
      </c>
      <c r="T73" s="8">
        <v>994</v>
      </c>
      <c r="U73" s="8">
        <v>7102</v>
      </c>
      <c r="V73" s="8">
        <v>654</v>
      </c>
      <c r="W73" s="8">
        <v>82</v>
      </c>
      <c r="X73" s="8">
        <v>-919</v>
      </c>
      <c r="Y73" s="8">
        <v>-202</v>
      </c>
      <c r="Z73" s="8">
        <v>629</v>
      </c>
      <c r="AA73" s="8">
        <v>67</v>
      </c>
      <c r="AB73" s="8">
        <v>365</v>
      </c>
      <c r="AC73" s="8">
        <v>1113</v>
      </c>
      <c r="AD73" s="8">
        <v>807</v>
      </c>
      <c r="AE73" s="8">
        <v>-190</v>
      </c>
      <c r="AF73" s="8">
        <v>-292</v>
      </c>
      <c r="AG73" s="8">
        <v>428</v>
      </c>
      <c r="AH73" s="8">
        <v>33309</v>
      </c>
      <c r="AI73" s="8">
        <v>19376</v>
      </c>
      <c r="AJ73" s="8">
        <v>48756</v>
      </c>
    </row>
    <row r="74" spans="1:36" x14ac:dyDescent="0.15">
      <c r="A74" s="9">
        <v>35490</v>
      </c>
      <c r="B74" s="8">
        <v>11166</v>
      </c>
      <c r="C74" s="8">
        <v>11134</v>
      </c>
      <c r="D74" s="8">
        <v>-2519</v>
      </c>
      <c r="E74" s="8">
        <v>19755</v>
      </c>
      <c r="F74" s="8">
        <v>7470</v>
      </c>
      <c r="G74" s="8">
        <v>7982</v>
      </c>
      <c r="H74" s="8">
        <v>-684</v>
      </c>
      <c r="I74" s="8">
        <v>12452</v>
      </c>
      <c r="J74" s="8">
        <v>6527</v>
      </c>
      <c r="K74" s="8">
        <v>4506</v>
      </c>
      <c r="L74" s="8">
        <v>3561</v>
      </c>
      <c r="M74" s="8">
        <v>13198</v>
      </c>
      <c r="N74" s="8">
        <v>2051</v>
      </c>
      <c r="O74" s="8">
        <v>1143</v>
      </c>
      <c r="P74" s="8">
        <v>-710</v>
      </c>
      <c r="Q74" s="8">
        <v>2445</v>
      </c>
      <c r="R74" s="8">
        <v>3923</v>
      </c>
      <c r="S74" s="8">
        <v>4309</v>
      </c>
      <c r="T74" s="8">
        <v>1795</v>
      </c>
      <c r="U74" s="8">
        <v>9789</v>
      </c>
      <c r="V74" s="8">
        <v>640</v>
      </c>
      <c r="W74" s="8">
        <v>32</v>
      </c>
      <c r="X74" s="8">
        <v>-740</v>
      </c>
      <c r="Y74" s="8">
        <v>-85</v>
      </c>
      <c r="Z74" s="8">
        <v>707</v>
      </c>
      <c r="AA74" s="8">
        <v>125</v>
      </c>
      <c r="AB74" s="8">
        <v>-2</v>
      </c>
      <c r="AC74" s="8">
        <v>881</v>
      </c>
      <c r="AD74" s="8">
        <v>712</v>
      </c>
      <c r="AE74" s="8">
        <v>132</v>
      </c>
      <c r="AF74" s="8">
        <v>-688</v>
      </c>
      <c r="AG74" s="8">
        <v>255</v>
      </c>
      <c r="AH74" s="8">
        <v>33205</v>
      </c>
      <c r="AI74" s="8">
        <v>29354</v>
      </c>
      <c r="AJ74" s="8">
        <v>58631</v>
      </c>
    </row>
    <row r="75" spans="1:36" x14ac:dyDescent="0.15">
      <c r="A75" s="9">
        <v>35582</v>
      </c>
      <c r="B75" s="8">
        <v>10804</v>
      </c>
      <c r="C75" s="8">
        <v>2691</v>
      </c>
      <c r="D75" s="8">
        <v>-1500</v>
      </c>
      <c r="E75" s="8">
        <v>11964</v>
      </c>
      <c r="F75" s="8">
        <v>6842</v>
      </c>
      <c r="G75" s="8">
        <v>959</v>
      </c>
      <c r="H75" s="8">
        <v>-1544</v>
      </c>
      <c r="I75" s="8">
        <v>3941</v>
      </c>
      <c r="J75" s="8">
        <v>7370</v>
      </c>
      <c r="K75" s="8">
        <v>1354</v>
      </c>
      <c r="L75" s="8">
        <v>4314</v>
      </c>
      <c r="M75" s="8">
        <v>11640</v>
      </c>
      <c r="N75" s="8">
        <v>1672</v>
      </c>
      <c r="O75" s="8">
        <v>136</v>
      </c>
      <c r="P75" s="8">
        <v>-544</v>
      </c>
      <c r="Q75" s="8">
        <v>1216</v>
      </c>
      <c r="R75" s="8">
        <v>3529</v>
      </c>
      <c r="S75" s="8">
        <v>1116</v>
      </c>
      <c r="T75" s="8">
        <v>582</v>
      </c>
      <c r="U75" s="8">
        <v>4996</v>
      </c>
      <c r="V75" s="8">
        <v>517</v>
      </c>
      <c r="W75" s="8">
        <v>-24</v>
      </c>
      <c r="X75" s="8">
        <v>-1016</v>
      </c>
      <c r="Y75" s="8">
        <v>-536</v>
      </c>
      <c r="Z75" s="8">
        <v>705</v>
      </c>
      <c r="AA75" s="8">
        <v>28</v>
      </c>
      <c r="AB75" s="8">
        <v>744</v>
      </c>
      <c r="AC75" s="8">
        <v>1532</v>
      </c>
      <c r="AD75" s="8">
        <v>742</v>
      </c>
      <c r="AE75" s="8">
        <v>-191</v>
      </c>
      <c r="AF75" s="8">
        <v>-1023</v>
      </c>
      <c r="AG75" s="8">
        <v>-377</v>
      </c>
      <c r="AH75" s="8">
        <v>32194</v>
      </c>
      <c r="AI75" s="8">
        <v>6062</v>
      </c>
      <c r="AJ75" s="8">
        <v>34327</v>
      </c>
    </row>
    <row r="76" spans="1:36" x14ac:dyDescent="0.15">
      <c r="A76" s="9">
        <v>35674</v>
      </c>
      <c r="B76" s="8">
        <v>8534</v>
      </c>
      <c r="C76" s="8">
        <v>9222</v>
      </c>
      <c r="D76" s="8">
        <v>-3144</v>
      </c>
      <c r="E76" s="8">
        <v>14600</v>
      </c>
      <c r="F76" s="8">
        <v>6093</v>
      </c>
      <c r="G76" s="8">
        <v>5593</v>
      </c>
      <c r="H76" s="8">
        <v>-539</v>
      </c>
      <c r="I76" s="8">
        <v>8878</v>
      </c>
      <c r="J76" s="8">
        <v>5750</v>
      </c>
      <c r="K76" s="8">
        <v>4116</v>
      </c>
      <c r="L76" s="8">
        <v>5274</v>
      </c>
      <c r="M76" s="8">
        <v>13767</v>
      </c>
      <c r="N76" s="8">
        <v>1407</v>
      </c>
      <c r="O76" s="8">
        <v>813</v>
      </c>
      <c r="P76" s="8">
        <v>-468</v>
      </c>
      <c r="Q76" s="8">
        <v>1713</v>
      </c>
      <c r="R76" s="8">
        <v>2970</v>
      </c>
      <c r="S76" s="8">
        <v>3021</v>
      </c>
      <c r="T76" s="8">
        <v>676</v>
      </c>
      <c r="U76" s="8">
        <v>6459</v>
      </c>
      <c r="V76" s="8">
        <v>433</v>
      </c>
      <c r="W76" s="8">
        <v>-20</v>
      </c>
      <c r="X76" s="8">
        <v>-791</v>
      </c>
      <c r="Y76" s="8">
        <v>-380</v>
      </c>
      <c r="Z76" s="8">
        <v>684</v>
      </c>
      <c r="AA76" s="8">
        <v>262</v>
      </c>
      <c r="AB76" s="8">
        <v>-62</v>
      </c>
      <c r="AC76" s="8">
        <v>939</v>
      </c>
      <c r="AD76" s="8">
        <v>646</v>
      </c>
      <c r="AE76" s="8">
        <v>-79</v>
      </c>
      <c r="AF76" s="8">
        <v>-934</v>
      </c>
      <c r="AG76" s="8">
        <v>-275</v>
      </c>
      <c r="AH76" s="8">
        <v>26527</v>
      </c>
      <c r="AI76" s="8">
        <v>22942</v>
      </c>
      <c r="AJ76" s="8">
        <v>45681</v>
      </c>
    </row>
    <row r="77" spans="1:36" x14ac:dyDescent="0.15">
      <c r="A77" s="9">
        <v>35765</v>
      </c>
      <c r="B77" s="8">
        <v>11009</v>
      </c>
      <c r="C77" s="8">
        <v>6668</v>
      </c>
      <c r="D77" s="8">
        <v>-3555</v>
      </c>
      <c r="E77" s="8">
        <v>14099</v>
      </c>
      <c r="F77" s="8">
        <v>7447</v>
      </c>
      <c r="G77" s="8">
        <v>2683</v>
      </c>
      <c r="H77" s="8">
        <v>126</v>
      </c>
      <c r="I77" s="8">
        <v>7981</v>
      </c>
      <c r="J77" s="8">
        <v>5754</v>
      </c>
      <c r="K77" s="8">
        <v>1831</v>
      </c>
      <c r="L77" s="8">
        <v>4995</v>
      </c>
      <c r="M77" s="8">
        <v>11210</v>
      </c>
      <c r="N77" s="8">
        <v>1650</v>
      </c>
      <c r="O77" s="8">
        <v>758</v>
      </c>
      <c r="P77" s="8">
        <v>-743</v>
      </c>
      <c r="Q77" s="8">
        <v>1632</v>
      </c>
      <c r="R77" s="8">
        <v>3253</v>
      </c>
      <c r="S77" s="8">
        <v>2355</v>
      </c>
      <c r="T77" s="8">
        <v>727</v>
      </c>
      <c r="U77" s="8">
        <v>6128</v>
      </c>
      <c r="V77" s="8">
        <v>547</v>
      </c>
      <c r="W77" s="8">
        <v>9</v>
      </c>
      <c r="X77" s="8">
        <v>-864</v>
      </c>
      <c r="Y77" s="8">
        <v>-313</v>
      </c>
      <c r="Z77" s="8">
        <v>648</v>
      </c>
      <c r="AA77" s="8">
        <v>-2</v>
      </c>
      <c r="AB77" s="8">
        <v>-139</v>
      </c>
      <c r="AC77" s="8">
        <v>565</v>
      </c>
      <c r="AD77" s="8">
        <v>711</v>
      </c>
      <c r="AE77" s="8">
        <v>-247</v>
      </c>
      <c r="AF77" s="8">
        <v>-536</v>
      </c>
      <c r="AG77" s="8">
        <v>23</v>
      </c>
      <c r="AH77" s="8">
        <v>31030</v>
      </c>
      <c r="AI77" s="8">
        <v>14044</v>
      </c>
      <c r="AJ77" s="8">
        <v>41286</v>
      </c>
    </row>
    <row r="78" spans="1:36" x14ac:dyDescent="0.15">
      <c r="A78" s="9">
        <v>35855</v>
      </c>
      <c r="B78" s="8">
        <v>10460</v>
      </c>
      <c r="C78" s="8">
        <v>12292</v>
      </c>
      <c r="D78" s="8">
        <v>-2425</v>
      </c>
      <c r="E78" s="8">
        <v>20294</v>
      </c>
      <c r="F78" s="8">
        <v>7408</v>
      </c>
      <c r="G78" s="8">
        <v>9464</v>
      </c>
      <c r="H78" s="8">
        <v>117</v>
      </c>
      <c r="I78" s="8">
        <v>14716</v>
      </c>
      <c r="J78" s="8">
        <v>6635</v>
      </c>
      <c r="K78" s="8">
        <v>4901</v>
      </c>
      <c r="L78" s="8">
        <v>2925</v>
      </c>
      <c r="M78" s="8">
        <v>13089</v>
      </c>
      <c r="N78" s="8">
        <v>2074</v>
      </c>
      <c r="O78" s="8">
        <v>1382</v>
      </c>
      <c r="P78" s="8">
        <v>-283</v>
      </c>
      <c r="Q78" s="8">
        <v>3134</v>
      </c>
      <c r="R78" s="8">
        <v>3761</v>
      </c>
      <c r="S78" s="8">
        <v>5019</v>
      </c>
      <c r="T78" s="8">
        <v>1312</v>
      </c>
      <c r="U78" s="8">
        <v>9884</v>
      </c>
      <c r="V78" s="8">
        <v>625</v>
      </c>
      <c r="W78" s="8">
        <v>88</v>
      </c>
      <c r="X78" s="8">
        <v>-952</v>
      </c>
      <c r="Y78" s="8">
        <v>-233</v>
      </c>
      <c r="Z78" s="8">
        <v>755</v>
      </c>
      <c r="AA78" s="8">
        <v>191</v>
      </c>
      <c r="AB78" s="8">
        <v>-203</v>
      </c>
      <c r="AC78" s="8">
        <v>802</v>
      </c>
      <c r="AD78" s="8">
        <v>766</v>
      </c>
      <c r="AE78" s="8">
        <v>360</v>
      </c>
      <c r="AF78" s="8">
        <v>-477</v>
      </c>
      <c r="AG78" s="8">
        <v>745</v>
      </c>
      <c r="AH78" s="8">
        <v>32491</v>
      </c>
      <c r="AI78" s="8">
        <v>33708</v>
      </c>
      <c r="AJ78" s="8">
        <v>62412</v>
      </c>
    </row>
    <row r="79" spans="1:36" x14ac:dyDescent="0.15">
      <c r="A79" s="9">
        <v>35947</v>
      </c>
      <c r="B79" s="8">
        <v>10042</v>
      </c>
      <c r="C79" s="8">
        <v>3661</v>
      </c>
      <c r="D79" s="8">
        <v>-3125</v>
      </c>
      <c r="E79" s="8">
        <v>10539</v>
      </c>
      <c r="F79" s="8">
        <v>6774</v>
      </c>
      <c r="G79" s="8">
        <v>1573</v>
      </c>
      <c r="H79" s="8">
        <v>26</v>
      </c>
      <c r="I79" s="8">
        <v>6098</v>
      </c>
      <c r="J79" s="8">
        <v>6508</v>
      </c>
      <c r="K79" s="8">
        <v>1642</v>
      </c>
      <c r="L79" s="8">
        <v>4230</v>
      </c>
      <c r="M79" s="8">
        <v>11001</v>
      </c>
      <c r="N79" s="8">
        <v>1471</v>
      </c>
      <c r="O79" s="8">
        <v>207</v>
      </c>
      <c r="P79" s="8">
        <v>-502</v>
      </c>
      <c r="Q79" s="8">
        <v>1133</v>
      </c>
      <c r="R79" s="8">
        <v>3732</v>
      </c>
      <c r="S79" s="8">
        <v>1598</v>
      </c>
      <c r="T79" s="8">
        <v>512</v>
      </c>
      <c r="U79" s="8">
        <v>5628</v>
      </c>
      <c r="V79" s="8">
        <v>499</v>
      </c>
      <c r="W79" s="8">
        <v>-38</v>
      </c>
      <c r="X79" s="8">
        <v>-1026</v>
      </c>
      <c r="Y79" s="8">
        <v>-552</v>
      </c>
      <c r="Z79" s="8">
        <v>738</v>
      </c>
      <c r="AA79" s="8">
        <v>109</v>
      </c>
      <c r="AB79" s="8">
        <v>-68</v>
      </c>
      <c r="AC79" s="8">
        <v>844</v>
      </c>
      <c r="AD79" s="8">
        <v>713</v>
      </c>
      <c r="AE79" s="8">
        <v>-276</v>
      </c>
      <c r="AF79" s="8">
        <v>-35</v>
      </c>
      <c r="AG79" s="8">
        <v>506</v>
      </c>
      <c r="AH79" s="8">
        <v>30486</v>
      </c>
      <c r="AI79" s="8">
        <v>8468</v>
      </c>
      <c r="AJ79" s="8">
        <v>35168</v>
      </c>
    </row>
    <row r="80" spans="1:36" x14ac:dyDescent="0.15">
      <c r="A80" s="9">
        <v>36039</v>
      </c>
      <c r="B80" s="8">
        <v>9193</v>
      </c>
      <c r="C80" s="8">
        <v>11777</v>
      </c>
      <c r="D80" s="8">
        <v>-2663</v>
      </c>
      <c r="E80" s="8">
        <v>18312</v>
      </c>
      <c r="F80" s="8">
        <v>6213</v>
      </c>
      <c r="G80" s="8">
        <v>6753</v>
      </c>
      <c r="H80" s="8">
        <v>-427</v>
      </c>
      <c r="I80" s="8">
        <v>10338</v>
      </c>
      <c r="J80" s="8">
        <v>5821</v>
      </c>
      <c r="K80" s="8">
        <v>3479</v>
      </c>
      <c r="L80" s="8">
        <v>3638</v>
      </c>
      <c r="M80" s="8">
        <v>11592</v>
      </c>
      <c r="N80" s="8">
        <v>1279</v>
      </c>
      <c r="O80" s="8">
        <v>209</v>
      </c>
      <c r="P80" s="8">
        <v>-144</v>
      </c>
      <c r="Q80" s="8">
        <v>1310</v>
      </c>
      <c r="R80" s="8">
        <v>3408</v>
      </c>
      <c r="S80" s="8">
        <v>4190</v>
      </c>
      <c r="T80" s="8">
        <v>838</v>
      </c>
      <c r="U80" s="8">
        <v>8263</v>
      </c>
      <c r="V80" s="8">
        <v>605</v>
      </c>
      <c r="W80" s="8">
        <v>120</v>
      </c>
      <c r="X80" s="8">
        <v>-750</v>
      </c>
      <c r="Y80" s="8">
        <v>0</v>
      </c>
      <c r="Z80" s="8">
        <v>609</v>
      </c>
      <c r="AA80" s="8">
        <v>167</v>
      </c>
      <c r="AB80" s="8">
        <v>-54</v>
      </c>
      <c r="AC80" s="8">
        <v>798</v>
      </c>
      <c r="AD80" s="8">
        <v>682</v>
      </c>
      <c r="AE80" s="8">
        <v>-161</v>
      </c>
      <c r="AF80" s="8">
        <v>-427</v>
      </c>
      <c r="AG80" s="8">
        <v>200</v>
      </c>
      <c r="AH80" s="8">
        <v>27817</v>
      </c>
      <c r="AI80" s="8">
        <v>26536</v>
      </c>
      <c r="AJ80" s="8">
        <v>50797</v>
      </c>
    </row>
    <row r="81" spans="1:36" x14ac:dyDescent="0.15">
      <c r="A81" s="9">
        <v>36130</v>
      </c>
      <c r="B81" s="8">
        <v>10940</v>
      </c>
      <c r="C81" s="8">
        <v>7498</v>
      </c>
      <c r="D81" s="8">
        <v>-3750</v>
      </c>
      <c r="E81" s="8">
        <v>14679</v>
      </c>
      <c r="F81" s="8">
        <v>6799</v>
      </c>
      <c r="G81" s="8">
        <v>5758</v>
      </c>
      <c r="H81" s="8">
        <v>1678</v>
      </c>
      <c r="I81" s="8">
        <v>12037</v>
      </c>
      <c r="J81" s="8">
        <v>5675</v>
      </c>
      <c r="K81" s="8">
        <v>2460</v>
      </c>
      <c r="L81" s="8">
        <v>4640</v>
      </c>
      <c r="M81" s="8">
        <v>11429</v>
      </c>
      <c r="N81" s="8">
        <v>1720</v>
      </c>
      <c r="O81" s="8">
        <v>1330</v>
      </c>
      <c r="P81" s="8">
        <v>-552</v>
      </c>
      <c r="Q81" s="8">
        <v>2462</v>
      </c>
      <c r="R81" s="8">
        <v>3558</v>
      </c>
      <c r="S81" s="8">
        <v>2271</v>
      </c>
      <c r="T81" s="8">
        <v>-281</v>
      </c>
      <c r="U81" s="8">
        <v>5375</v>
      </c>
      <c r="V81" s="8">
        <v>660</v>
      </c>
      <c r="W81" s="8">
        <v>343</v>
      </c>
      <c r="X81" s="8">
        <v>-1007</v>
      </c>
      <c r="Y81" s="8">
        <v>20</v>
      </c>
      <c r="Z81" s="8">
        <v>597</v>
      </c>
      <c r="AA81" s="8">
        <v>374</v>
      </c>
      <c r="AB81" s="8">
        <v>-363</v>
      </c>
      <c r="AC81" s="8">
        <v>687</v>
      </c>
      <c r="AD81" s="8">
        <v>770</v>
      </c>
      <c r="AE81" s="8">
        <v>44</v>
      </c>
      <c r="AF81" s="8">
        <v>-353</v>
      </c>
      <c r="AG81" s="8">
        <v>568</v>
      </c>
      <c r="AH81" s="8">
        <v>30727</v>
      </c>
      <c r="AI81" s="8">
        <v>20069</v>
      </c>
      <c r="AJ81" s="8">
        <v>47239</v>
      </c>
    </row>
    <row r="82" spans="1:36" x14ac:dyDescent="0.15">
      <c r="A82" s="9">
        <v>36220</v>
      </c>
      <c r="B82" s="8">
        <v>10914</v>
      </c>
      <c r="C82" s="8">
        <v>13771</v>
      </c>
      <c r="D82" s="8">
        <v>-2909</v>
      </c>
      <c r="E82" s="8">
        <v>21762</v>
      </c>
      <c r="F82" s="8">
        <v>7680</v>
      </c>
      <c r="G82" s="8">
        <v>9803</v>
      </c>
      <c r="H82" s="8">
        <v>526</v>
      </c>
      <c r="I82" s="8">
        <v>15807</v>
      </c>
      <c r="J82" s="8">
        <v>6818</v>
      </c>
      <c r="K82" s="8">
        <v>5535</v>
      </c>
      <c r="L82" s="8">
        <v>3682</v>
      </c>
      <c r="M82" s="8">
        <v>14691</v>
      </c>
      <c r="N82" s="8">
        <v>2100</v>
      </c>
      <c r="O82" s="8">
        <v>1000</v>
      </c>
      <c r="P82" s="8">
        <v>-381</v>
      </c>
      <c r="Q82" s="8">
        <v>2687</v>
      </c>
      <c r="R82" s="8">
        <v>3688</v>
      </c>
      <c r="S82" s="8">
        <v>4634</v>
      </c>
      <c r="T82" s="8">
        <v>77</v>
      </c>
      <c r="U82" s="8">
        <v>8225</v>
      </c>
      <c r="V82" s="8">
        <v>680</v>
      </c>
      <c r="W82" s="8">
        <v>-98</v>
      </c>
      <c r="X82" s="8">
        <v>-862</v>
      </c>
      <c r="Y82" s="8">
        <v>-261</v>
      </c>
      <c r="Z82" s="8">
        <v>742</v>
      </c>
      <c r="AA82" s="8">
        <v>218</v>
      </c>
      <c r="AB82" s="8">
        <v>-174</v>
      </c>
      <c r="AC82" s="8">
        <v>861</v>
      </c>
      <c r="AD82" s="8">
        <v>759</v>
      </c>
      <c r="AE82" s="8">
        <v>239</v>
      </c>
      <c r="AF82" s="8">
        <v>54</v>
      </c>
      <c r="AG82" s="8">
        <v>1166</v>
      </c>
      <c r="AH82" s="8">
        <v>33387</v>
      </c>
      <c r="AI82" s="8">
        <v>35083</v>
      </c>
      <c r="AJ82" s="8">
        <v>64905</v>
      </c>
    </row>
    <row r="83" spans="1:36" x14ac:dyDescent="0.15">
      <c r="A83" s="9">
        <v>36312</v>
      </c>
      <c r="B83" s="8">
        <v>10258</v>
      </c>
      <c r="C83" s="8">
        <v>8042</v>
      </c>
      <c r="D83" s="8">
        <v>-3728</v>
      </c>
      <c r="E83" s="8">
        <v>14551</v>
      </c>
      <c r="F83" s="8">
        <v>6385</v>
      </c>
      <c r="G83" s="8">
        <v>2377</v>
      </c>
      <c r="H83" s="8">
        <v>750</v>
      </c>
      <c r="I83" s="8">
        <v>7310</v>
      </c>
      <c r="J83" s="8">
        <v>6122</v>
      </c>
      <c r="K83" s="8">
        <v>2236</v>
      </c>
      <c r="L83" s="8">
        <v>4722</v>
      </c>
      <c r="M83" s="8">
        <v>11740</v>
      </c>
      <c r="N83" s="8">
        <v>1652</v>
      </c>
      <c r="O83" s="8">
        <v>143</v>
      </c>
      <c r="P83" s="8">
        <v>-554</v>
      </c>
      <c r="Q83" s="8">
        <v>1205</v>
      </c>
      <c r="R83" s="8">
        <v>3855</v>
      </c>
      <c r="S83" s="8">
        <v>2286</v>
      </c>
      <c r="T83" s="8">
        <v>-338</v>
      </c>
      <c r="U83" s="8">
        <v>5633</v>
      </c>
      <c r="V83" s="8">
        <v>713</v>
      </c>
      <c r="W83" s="8">
        <v>-194</v>
      </c>
      <c r="X83" s="8">
        <v>-698</v>
      </c>
      <c r="Y83" s="8">
        <v>-159</v>
      </c>
      <c r="Z83" s="8">
        <v>801</v>
      </c>
      <c r="AA83" s="8">
        <v>247</v>
      </c>
      <c r="AB83" s="8">
        <v>-362</v>
      </c>
      <c r="AC83" s="8">
        <v>761</v>
      </c>
      <c r="AD83" s="8">
        <v>722</v>
      </c>
      <c r="AE83" s="8">
        <v>-347</v>
      </c>
      <c r="AF83" s="8">
        <v>220</v>
      </c>
      <c r="AG83" s="8">
        <v>705</v>
      </c>
      <c r="AH83" s="8">
        <v>30511</v>
      </c>
      <c r="AI83" s="8">
        <v>14795</v>
      </c>
      <c r="AJ83" s="8">
        <v>41739</v>
      </c>
    </row>
    <row r="84" spans="1:36" x14ac:dyDescent="0.15">
      <c r="A84" s="9">
        <v>36404</v>
      </c>
      <c r="B84" s="8">
        <v>9676</v>
      </c>
      <c r="C84" s="8">
        <v>11258</v>
      </c>
      <c r="D84" s="8">
        <v>-2970</v>
      </c>
      <c r="E84" s="8">
        <v>17997</v>
      </c>
      <c r="F84" s="8">
        <v>7019</v>
      </c>
      <c r="G84" s="8">
        <v>7544</v>
      </c>
      <c r="H84" s="8">
        <v>689</v>
      </c>
      <c r="I84" s="8">
        <v>13164</v>
      </c>
      <c r="J84" s="8">
        <v>5774</v>
      </c>
      <c r="K84" s="8">
        <v>3903</v>
      </c>
      <c r="L84" s="8">
        <v>4057</v>
      </c>
      <c r="M84" s="8">
        <v>12463</v>
      </c>
      <c r="N84" s="8">
        <v>1419</v>
      </c>
      <c r="O84" s="8">
        <v>1018</v>
      </c>
      <c r="P84" s="8">
        <v>-326</v>
      </c>
      <c r="Q84" s="8">
        <v>2096</v>
      </c>
      <c r="R84" s="8">
        <v>3159</v>
      </c>
      <c r="S84" s="8">
        <v>5502</v>
      </c>
      <c r="T84" s="8">
        <v>-448</v>
      </c>
      <c r="U84" s="8">
        <v>8097</v>
      </c>
      <c r="V84" s="8">
        <v>512</v>
      </c>
      <c r="W84" s="8">
        <v>179</v>
      </c>
      <c r="X84" s="8">
        <v>-600</v>
      </c>
      <c r="Y84" s="8">
        <v>151</v>
      </c>
      <c r="Z84" s="8">
        <v>637</v>
      </c>
      <c r="AA84" s="8">
        <v>429</v>
      </c>
      <c r="AB84" s="8">
        <v>-364</v>
      </c>
      <c r="AC84" s="8">
        <v>795</v>
      </c>
      <c r="AD84" s="8">
        <v>695</v>
      </c>
      <c r="AE84" s="8">
        <v>-115</v>
      </c>
      <c r="AF84" s="8">
        <v>-26</v>
      </c>
      <c r="AG84" s="8">
        <v>662</v>
      </c>
      <c r="AH84" s="8">
        <v>28904</v>
      </c>
      <c r="AI84" s="8">
        <v>29714</v>
      </c>
      <c r="AJ84" s="8">
        <v>55416</v>
      </c>
    </row>
    <row r="85" spans="1:36" x14ac:dyDescent="0.15">
      <c r="A85" s="9">
        <v>36495</v>
      </c>
      <c r="B85" s="8">
        <v>10369</v>
      </c>
      <c r="C85" s="8">
        <v>10763</v>
      </c>
      <c r="D85" s="8">
        <v>-4295</v>
      </c>
      <c r="E85" s="8">
        <v>16871</v>
      </c>
      <c r="F85" s="8">
        <v>6997</v>
      </c>
      <c r="G85" s="8">
        <v>5122</v>
      </c>
      <c r="H85" s="8">
        <v>1918</v>
      </c>
      <c r="I85" s="8">
        <v>11955</v>
      </c>
      <c r="J85" s="8">
        <v>5843</v>
      </c>
      <c r="K85" s="8">
        <v>5497</v>
      </c>
      <c r="L85" s="8">
        <v>4572</v>
      </c>
      <c r="M85" s="8">
        <v>14635</v>
      </c>
      <c r="N85" s="8">
        <v>1611</v>
      </c>
      <c r="O85" s="8">
        <v>1528</v>
      </c>
      <c r="P85" s="8">
        <v>-943</v>
      </c>
      <c r="Q85" s="8">
        <v>2188</v>
      </c>
      <c r="R85" s="8">
        <v>3547</v>
      </c>
      <c r="S85" s="8">
        <v>1570</v>
      </c>
      <c r="T85" s="8">
        <v>-767</v>
      </c>
      <c r="U85" s="8">
        <v>4232</v>
      </c>
      <c r="V85" s="8">
        <v>518</v>
      </c>
      <c r="W85" s="8">
        <v>228</v>
      </c>
      <c r="X85" s="8">
        <v>-686</v>
      </c>
      <c r="Y85" s="8">
        <v>113</v>
      </c>
      <c r="Z85" s="8">
        <v>599</v>
      </c>
      <c r="AA85" s="8">
        <v>173</v>
      </c>
      <c r="AB85" s="8">
        <v>83</v>
      </c>
      <c r="AC85" s="8">
        <v>950</v>
      </c>
      <c r="AD85" s="8">
        <v>622</v>
      </c>
      <c r="AE85" s="8">
        <v>-264</v>
      </c>
      <c r="AF85" s="8">
        <v>130</v>
      </c>
      <c r="AG85" s="8">
        <v>598</v>
      </c>
      <c r="AH85" s="8">
        <v>30113</v>
      </c>
      <c r="AI85" s="8">
        <v>24618</v>
      </c>
      <c r="AJ85" s="8">
        <v>51530</v>
      </c>
    </row>
    <row r="86" spans="1:36" x14ac:dyDescent="0.15">
      <c r="A86" s="9">
        <v>36586</v>
      </c>
      <c r="B86" s="8">
        <v>11374</v>
      </c>
      <c r="C86" s="8">
        <v>14023</v>
      </c>
      <c r="D86" s="8">
        <v>-3580</v>
      </c>
      <c r="E86" s="8">
        <v>21855</v>
      </c>
      <c r="F86" s="8">
        <v>7277</v>
      </c>
      <c r="G86" s="8">
        <v>11255</v>
      </c>
      <c r="H86" s="8">
        <v>1529</v>
      </c>
      <c r="I86" s="8">
        <v>17979</v>
      </c>
      <c r="J86" s="8">
        <v>7000</v>
      </c>
      <c r="K86" s="8">
        <v>5258</v>
      </c>
      <c r="L86" s="8">
        <v>5133</v>
      </c>
      <c r="M86" s="8">
        <v>16113</v>
      </c>
      <c r="N86" s="8">
        <v>1828</v>
      </c>
      <c r="O86" s="8">
        <v>1213</v>
      </c>
      <c r="P86" s="8">
        <v>-1425</v>
      </c>
      <c r="Q86" s="8">
        <v>1610</v>
      </c>
      <c r="R86" s="8">
        <v>3791</v>
      </c>
      <c r="S86" s="8">
        <v>5113</v>
      </c>
      <c r="T86" s="8">
        <v>-674</v>
      </c>
      <c r="U86" s="8">
        <v>8106</v>
      </c>
      <c r="V86" s="8">
        <v>569</v>
      </c>
      <c r="W86" s="8">
        <v>84</v>
      </c>
      <c r="X86" s="8">
        <v>-687</v>
      </c>
      <c r="Y86" s="8">
        <v>9</v>
      </c>
      <c r="Z86" s="8">
        <v>744</v>
      </c>
      <c r="AA86" s="8">
        <v>178</v>
      </c>
      <c r="AB86" s="8">
        <v>-472</v>
      </c>
      <c r="AC86" s="8">
        <v>547</v>
      </c>
      <c r="AD86" s="8">
        <v>686</v>
      </c>
      <c r="AE86" s="8">
        <v>304</v>
      </c>
      <c r="AF86" s="8">
        <v>189</v>
      </c>
      <c r="AG86" s="8">
        <v>1300</v>
      </c>
      <c r="AH86" s="8">
        <v>33281</v>
      </c>
      <c r="AI86" s="8">
        <v>37425</v>
      </c>
      <c r="AJ86" s="8">
        <v>67501</v>
      </c>
    </row>
    <row r="87" spans="1:36" x14ac:dyDescent="0.15">
      <c r="A87" s="9">
        <v>36678</v>
      </c>
      <c r="B87" s="8">
        <v>10483</v>
      </c>
      <c r="C87" s="8">
        <v>7645</v>
      </c>
      <c r="D87" s="8">
        <v>-3429</v>
      </c>
      <c r="E87" s="8">
        <v>14732</v>
      </c>
      <c r="F87" s="8">
        <v>6449</v>
      </c>
      <c r="G87" s="8">
        <v>3061</v>
      </c>
      <c r="H87" s="8">
        <v>1083</v>
      </c>
      <c r="I87" s="8">
        <v>8505</v>
      </c>
      <c r="J87" s="8">
        <v>6035</v>
      </c>
      <c r="K87" s="8">
        <v>2856</v>
      </c>
      <c r="L87" s="8">
        <v>4691</v>
      </c>
      <c r="M87" s="8">
        <v>12311</v>
      </c>
      <c r="N87" s="8">
        <v>1448</v>
      </c>
      <c r="O87" s="8">
        <v>70</v>
      </c>
      <c r="P87" s="8">
        <v>-837</v>
      </c>
      <c r="Q87" s="8">
        <v>675</v>
      </c>
      <c r="R87" s="8">
        <v>3332</v>
      </c>
      <c r="S87" s="8">
        <v>1808</v>
      </c>
      <c r="T87" s="8">
        <v>-298</v>
      </c>
      <c r="U87" s="8">
        <v>4722</v>
      </c>
      <c r="V87" s="8">
        <v>490</v>
      </c>
      <c r="W87" s="8">
        <v>-56</v>
      </c>
      <c r="X87" s="8">
        <v>-659</v>
      </c>
      <c r="Y87" s="8">
        <v>-180</v>
      </c>
      <c r="Z87" s="8">
        <v>742</v>
      </c>
      <c r="AA87" s="8">
        <v>162</v>
      </c>
      <c r="AB87" s="8">
        <v>-154</v>
      </c>
      <c r="AC87" s="8">
        <v>845</v>
      </c>
      <c r="AD87" s="8">
        <v>793</v>
      </c>
      <c r="AE87" s="8">
        <v>-24</v>
      </c>
      <c r="AF87" s="8">
        <v>-384</v>
      </c>
      <c r="AG87" s="8">
        <v>504</v>
      </c>
      <c r="AH87" s="8">
        <v>29779</v>
      </c>
      <c r="AI87" s="8">
        <v>15518</v>
      </c>
      <c r="AJ87" s="8">
        <v>42091</v>
      </c>
    </row>
    <row r="88" spans="1:36" x14ac:dyDescent="0.15">
      <c r="A88" s="9">
        <v>36770</v>
      </c>
      <c r="B88" s="8">
        <v>9137</v>
      </c>
      <c r="C88" s="8">
        <v>13329</v>
      </c>
      <c r="D88" s="8">
        <v>-3427</v>
      </c>
      <c r="E88" s="8">
        <v>19056</v>
      </c>
      <c r="F88" s="8">
        <v>6241</v>
      </c>
      <c r="G88" s="8">
        <v>8744</v>
      </c>
      <c r="H88" s="8">
        <v>1226</v>
      </c>
      <c r="I88" s="8">
        <v>14371</v>
      </c>
      <c r="J88" s="8">
        <v>6012</v>
      </c>
      <c r="K88" s="8">
        <v>4421</v>
      </c>
      <c r="L88" s="8">
        <v>4653</v>
      </c>
      <c r="M88" s="8">
        <v>13988</v>
      </c>
      <c r="N88" s="8">
        <v>1147</v>
      </c>
      <c r="O88" s="8">
        <v>877</v>
      </c>
      <c r="P88" s="8">
        <v>-618</v>
      </c>
      <c r="Q88" s="8">
        <v>1431</v>
      </c>
      <c r="R88" s="8">
        <v>3538</v>
      </c>
      <c r="S88" s="8">
        <v>4098</v>
      </c>
      <c r="T88" s="8">
        <v>-660</v>
      </c>
      <c r="U88" s="8">
        <v>6991</v>
      </c>
      <c r="V88" s="8">
        <v>476</v>
      </c>
      <c r="W88" s="8">
        <v>-48</v>
      </c>
      <c r="X88" s="8">
        <v>-649</v>
      </c>
      <c r="Y88" s="8">
        <v>-88</v>
      </c>
      <c r="Z88" s="8">
        <v>643</v>
      </c>
      <c r="AA88" s="8">
        <v>279</v>
      </c>
      <c r="AB88" s="8">
        <v>-374</v>
      </c>
      <c r="AC88" s="8">
        <v>667</v>
      </c>
      <c r="AD88" s="8">
        <v>662</v>
      </c>
      <c r="AE88" s="8">
        <v>204</v>
      </c>
      <c r="AF88" s="8">
        <v>-145</v>
      </c>
      <c r="AG88" s="8">
        <v>844</v>
      </c>
      <c r="AH88" s="8">
        <v>27862</v>
      </c>
      <c r="AI88" s="8">
        <v>31895</v>
      </c>
      <c r="AJ88" s="8">
        <v>57238</v>
      </c>
    </row>
    <row r="89" spans="1:36" x14ac:dyDescent="0.15">
      <c r="A89" s="9">
        <v>36861</v>
      </c>
      <c r="B89" s="8">
        <v>11361</v>
      </c>
      <c r="C89" s="8">
        <v>12348</v>
      </c>
      <c r="D89" s="8">
        <v>-4272</v>
      </c>
      <c r="E89" s="8">
        <v>19467</v>
      </c>
      <c r="F89" s="8">
        <v>6782</v>
      </c>
      <c r="G89" s="8">
        <v>6403</v>
      </c>
      <c r="H89" s="8">
        <v>1082</v>
      </c>
      <c r="I89" s="8">
        <v>12419</v>
      </c>
      <c r="J89" s="8">
        <v>6055</v>
      </c>
      <c r="K89" s="8">
        <v>3382</v>
      </c>
      <c r="L89" s="8">
        <v>5890</v>
      </c>
      <c r="M89" s="8">
        <v>14224</v>
      </c>
      <c r="N89" s="8">
        <v>1385</v>
      </c>
      <c r="O89" s="8">
        <v>566</v>
      </c>
      <c r="P89" s="8">
        <v>-789</v>
      </c>
      <c r="Q89" s="8">
        <v>1195</v>
      </c>
      <c r="R89" s="8">
        <v>3352</v>
      </c>
      <c r="S89" s="8">
        <v>3946</v>
      </c>
      <c r="T89" s="8">
        <v>-869</v>
      </c>
      <c r="U89" s="8">
        <v>6447</v>
      </c>
      <c r="V89" s="8">
        <v>563</v>
      </c>
      <c r="W89" s="8">
        <v>12</v>
      </c>
      <c r="X89" s="8">
        <v>-538</v>
      </c>
      <c r="Y89" s="8">
        <v>165</v>
      </c>
      <c r="Z89" s="8">
        <v>654</v>
      </c>
      <c r="AA89" s="8">
        <v>81</v>
      </c>
      <c r="AB89" s="8">
        <v>-621</v>
      </c>
      <c r="AC89" s="8">
        <v>229</v>
      </c>
      <c r="AD89" s="8">
        <v>747</v>
      </c>
      <c r="AE89" s="8">
        <v>-133</v>
      </c>
      <c r="AF89" s="8">
        <v>122</v>
      </c>
      <c r="AG89" s="8">
        <v>862</v>
      </c>
      <c r="AH89" s="8">
        <v>30909</v>
      </c>
      <c r="AI89" s="8">
        <v>26603</v>
      </c>
      <c r="AJ89" s="8">
        <v>54996</v>
      </c>
    </row>
    <row r="90" spans="1:36" x14ac:dyDescent="0.15">
      <c r="A90" s="9">
        <v>36951</v>
      </c>
      <c r="B90" s="8">
        <v>10883</v>
      </c>
      <c r="C90" s="8">
        <v>22036</v>
      </c>
      <c r="D90" s="8">
        <v>-4182</v>
      </c>
      <c r="E90" s="8">
        <v>28763</v>
      </c>
      <c r="F90" s="8">
        <v>6832</v>
      </c>
      <c r="G90" s="8">
        <v>15900</v>
      </c>
      <c r="H90" s="8">
        <v>1986</v>
      </c>
      <c r="I90" s="8">
        <v>22870</v>
      </c>
      <c r="J90" s="8">
        <v>6724</v>
      </c>
      <c r="K90" s="8">
        <v>8873</v>
      </c>
      <c r="L90" s="8">
        <v>4301</v>
      </c>
      <c r="M90" s="8">
        <v>18796</v>
      </c>
      <c r="N90" s="8">
        <v>1691</v>
      </c>
      <c r="O90" s="8">
        <v>1276</v>
      </c>
      <c r="P90" s="8">
        <v>-821</v>
      </c>
      <c r="Q90" s="8">
        <v>2170</v>
      </c>
      <c r="R90" s="8">
        <v>3705</v>
      </c>
      <c r="S90" s="8">
        <v>5715</v>
      </c>
      <c r="T90" s="8">
        <v>-669</v>
      </c>
      <c r="U90" s="8">
        <v>8764</v>
      </c>
      <c r="V90" s="8">
        <v>589</v>
      </c>
      <c r="W90" s="8">
        <v>129</v>
      </c>
      <c r="X90" s="8">
        <v>-393</v>
      </c>
      <c r="Y90" s="8">
        <v>462</v>
      </c>
      <c r="Z90" s="8">
        <v>763</v>
      </c>
      <c r="AA90" s="8">
        <v>240</v>
      </c>
      <c r="AB90" s="8">
        <v>-374</v>
      </c>
      <c r="AC90" s="8">
        <v>744</v>
      </c>
      <c r="AD90" s="8">
        <v>692</v>
      </c>
      <c r="AE90" s="8">
        <v>611</v>
      </c>
      <c r="AF90" s="8">
        <v>158</v>
      </c>
      <c r="AG90" s="8">
        <v>1585</v>
      </c>
      <c r="AH90" s="8">
        <v>31885</v>
      </c>
      <c r="AI90" s="8">
        <v>54780</v>
      </c>
      <c r="AJ90" s="8">
        <v>84145</v>
      </c>
    </row>
    <row r="91" spans="1:36" x14ac:dyDescent="0.15">
      <c r="A91" s="9">
        <v>37043</v>
      </c>
      <c r="B91" s="8">
        <v>10020</v>
      </c>
      <c r="C91" s="8">
        <v>10906</v>
      </c>
      <c r="D91" s="8">
        <v>-4434</v>
      </c>
      <c r="E91" s="8">
        <v>16505</v>
      </c>
      <c r="F91" s="8">
        <v>6581</v>
      </c>
      <c r="G91" s="8">
        <v>4289</v>
      </c>
      <c r="H91" s="8">
        <v>869</v>
      </c>
      <c r="I91" s="8">
        <v>9890</v>
      </c>
      <c r="J91" s="8">
        <v>6597</v>
      </c>
      <c r="K91" s="8">
        <v>4327</v>
      </c>
      <c r="L91" s="8">
        <v>5180</v>
      </c>
      <c r="M91" s="8">
        <v>15003</v>
      </c>
      <c r="N91" s="8">
        <v>1272</v>
      </c>
      <c r="O91" s="8">
        <v>46</v>
      </c>
      <c r="P91" s="8">
        <v>-190</v>
      </c>
      <c r="Q91" s="8">
        <v>1162</v>
      </c>
      <c r="R91" s="8">
        <v>3371</v>
      </c>
      <c r="S91" s="8">
        <v>2504</v>
      </c>
      <c r="T91" s="8">
        <v>-912</v>
      </c>
      <c r="U91" s="8">
        <v>4979</v>
      </c>
      <c r="V91" s="8">
        <v>419</v>
      </c>
      <c r="W91" s="8">
        <v>8</v>
      </c>
      <c r="X91" s="8">
        <v>-556</v>
      </c>
      <c r="Y91" s="8">
        <v>6</v>
      </c>
      <c r="Z91" s="8">
        <v>792</v>
      </c>
      <c r="AA91" s="8">
        <v>278</v>
      </c>
      <c r="AB91" s="8">
        <v>-223</v>
      </c>
      <c r="AC91" s="8">
        <v>954</v>
      </c>
      <c r="AD91" s="8">
        <v>581</v>
      </c>
      <c r="AE91" s="8">
        <v>37</v>
      </c>
      <c r="AF91" s="8">
        <v>272</v>
      </c>
      <c r="AG91" s="8">
        <v>1012</v>
      </c>
      <c r="AH91" s="8">
        <v>29650</v>
      </c>
      <c r="AI91" s="8">
        <v>22395</v>
      </c>
      <c r="AJ91" s="8">
        <v>49520</v>
      </c>
    </row>
    <row r="92" spans="1:36" x14ac:dyDescent="0.15">
      <c r="A92" s="9">
        <v>37135</v>
      </c>
      <c r="B92" s="8">
        <v>9475</v>
      </c>
      <c r="C92" s="8">
        <v>11376</v>
      </c>
      <c r="D92" s="8">
        <v>-4092</v>
      </c>
      <c r="E92" s="8">
        <v>14542</v>
      </c>
      <c r="F92" s="8">
        <v>7029</v>
      </c>
      <c r="G92" s="8">
        <v>3759</v>
      </c>
      <c r="H92" s="8">
        <v>1020</v>
      </c>
      <c r="I92" s="8">
        <v>12437</v>
      </c>
      <c r="J92" s="8">
        <v>6235</v>
      </c>
      <c r="K92" s="8">
        <v>7832</v>
      </c>
      <c r="L92" s="8">
        <v>5363</v>
      </c>
      <c r="M92" s="8">
        <v>19500</v>
      </c>
      <c r="N92" s="8">
        <v>1316</v>
      </c>
      <c r="O92" s="8">
        <v>520</v>
      </c>
      <c r="P92" s="8">
        <v>-509</v>
      </c>
      <c r="Q92" s="8">
        <v>1531</v>
      </c>
      <c r="R92" s="8">
        <v>3228</v>
      </c>
      <c r="S92" s="8">
        <v>3932</v>
      </c>
      <c r="T92" s="8">
        <v>-627</v>
      </c>
      <c r="U92" s="8">
        <v>5940</v>
      </c>
      <c r="V92" s="8">
        <v>386</v>
      </c>
      <c r="W92" s="8">
        <v>-29</v>
      </c>
      <c r="X92" s="8">
        <v>-392</v>
      </c>
      <c r="Y92" s="8">
        <v>-138</v>
      </c>
      <c r="Z92" s="8">
        <v>693</v>
      </c>
      <c r="AA92" s="8">
        <v>217</v>
      </c>
      <c r="AB92" s="8">
        <v>-414</v>
      </c>
      <c r="AC92" s="8">
        <v>252</v>
      </c>
      <c r="AD92" s="8">
        <v>618</v>
      </c>
      <c r="AE92" s="8">
        <v>111</v>
      </c>
      <c r="AF92" s="8">
        <v>-342</v>
      </c>
      <c r="AG92" s="8">
        <v>404</v>
      </c>
      <c r="AH92" s="8">
        <v>28986</v>
      </c>
      <c r="AI92" s="8">
        <v>27712</v>
      </c>
      <c r="AJ92" s="8">
        <v>54406</v>
      </c>
    </row>
    <row r="93" spans="1:36" x14ac:dyDescent="0.15">
      <c r="A93" s="9">
        <v>37226</v>
      </c>
      <c r="B93" s="8">
        <v>9757</v>
      </c>
      <c r="C93" s="8">
        <v>12872</v>
      </c>
      <c r="D93" s="8">
        <v>-6814</v>
      </c>
      <c r="E93" s="8">
        <v>13593</v>
      </c>
      <c r="F93" s="8">
        <v>6689</v>
      </c>
      <c r="G93" s="8">
        <v>5614</v>
      </c>
      <c r="H93" s="8">
        <v>1229</v>
      </c>
      <c r="I93" s="8">
        <v>14160</v>
      </c>
      <c r="J93" s="8">
        <v>5842</v>
      </c>
      <c r="K93" s="8">
        <v>6491</v>
      </c>
      <c r="L93" s="8">
        <v>7833</v>
      </c>
      <c r="M93" s="8">
        <v>20234</v>
      </c>
      <c r="N93" s="8">
        <v>1195</v>
      </c>
      <c r="O93" s="8">
        <v>1468</v>
      </c>
      <c r="P93" s="8">
        <v>-32</v>
      </c>
      <c r="Q93" s="8">
        <v>2833</v>
      </c>
      <c r="R93" s="8">
        <v>3164</v>
      </c>
      <c r="S93" s="8">
        <v>4196</v>
      </c>
      <c r="T93" s="8">
        <v>-1229</v>
      </c>
      <c r="U93" s="8">
        <v>5538</v>
      </c>
      <c r="V93" s="8">
        <v>534</v>
      </c>
      <c r="W93" s="8">
        <v>421</v>
      </c>
      <c r="X93" s="8">
        <v>-503</v>
      </c>
      <c r="Y93" s="8">
        <v>360</v>
      </c>
      <c r="Z93" s="8">
        <v>681</v>
      </c>
      <c r="AA93" s="8">
        <v>61</v>
      </c>
      <c r="AB93" s="8">
        <v>-740</v>
      </c>
      <c r="AC93" s="8">
        <v>-244</v>
      </c>
      <c r="AD93" s="8">
        <v>584</v>
      </c>
      <c r="AE93" s="8">
        <v>76</v>
      </c>
      <c r="AF93" s="8">
        <v>265</v>
      </c>
      <c r="AG93" s="8">
        <v>932</v>
      </c>
      <c r="AH93" s="8">
        <v>28457</v>
      </c>
      <c r="AI93" s="8">
        <v>31189</v>
      </c>
      <c r="AJ93" s="8">
        <v>57354</v>
      </c>
    </row>
    <row r="94" spans="1:36" x14ac:dyDescent="0.15">
      <c r="A94" s="9">
        <v>37316</v>
      </c>
      <c r="B94" s="8">
        <v>11439</v>
      </c>
      <c r="C94" s="8">
        <v>14230</v>
      </c>
      <c r="D94" s="8">
        <v>-6631</v>
      </c>
      <c r="E94" s="8">
        <v>16812</v>
      </c>
      <c r="F94" s="8">
        <v>7387</v>
      </c>
      <c r="G94" s="8">
        <v>8917</v>
      </c>
      <c r="H94" s="8">
        <v>1796</v>
      </c>
      <c r="I94" s="8">
        <v>18728</v>
      </c>
      <c r="J94" s="8">
        <v>6471</v>
      </c>
      <c r="K94" s="8">
        <v>6960</v>
      </c>
      <c r="L94" s="8">
        <v>6746</v>
      </c>
      <c r="M94" s="8">
        <v>20248</v>
      </c>
      <c r="N94" s="8">
        <v>1876</v>
      </c>
      <c r="O94" s="8">
        <v>499</v>
      </c>
      <c r="P94" s="8">
        <v>-396</v>
      </c>
      <c r="Q94" s="8">
        <v>2188</v>
      </c>
      <c r="R94" s="8">
        <v>3614</v>
      </c>
      <c r="S94" s="8">
        <v>4947</v>
      </c>
      <c r="T94" s="8">
        <v>-778</v>
      </c>
      <c r="U94" s="8">
        <v>7183</v>
      </c>
      <c r="V94" s="8">
        <v>583</v>
      </c>
      <c r="W94" s="8">
        <v>65</v>
      </c>
      <c r="X94" s="8">
        <v>-226</v>
      </c>
      <c r="Y94" s="8">
        <v>328</v>
      </c>
      <c r="Z94" s="8">
        <v>742</v>
      </c>
      <c r="AA94" s="8">
        <v>296</v>
      </c>
      <c r="AB94" s="8">
        <v>-663</v>
      </c>
      <c r="AC94" s="8">
        <v>129</v>
      </c>
      <c r="AD94" s="8">
        <v>708</v>
      </c>
      <c r="AE94" s="8">
        <v>443</v>
      </c>
      <c r="AF94" s="8">
        <v>161</v>
      </c>
      <c r="AG94" s="8">
        <v>1313</v>
      </c>
      <c r="AH94" s="8">
        <v>32825</v>
      </c>
      <c r="AI94" s="8">
        <v>36355</v>
      </c>
      <c r="AJ94" s="8">
        <v>66889</v>
      </c>
    </row>
    <row r="95" spans="1:36" x14ac:dyDescent="0.15">
      <c r="A95" s="9">
        <v>37408</v>
      </c>
      <c r="B95" s="8">
        <v>9377</v>
      </c>
      <c r="C95" s="8">
        <v>5933</v>
      </c>
      <c r="D95" s="8">
        <v>-7565</v>
      </c>
      <c r="E95" s="8">
        <v>5511</v>
      </c>
      <c r="F95" s="8">
        <v>6677</v>
      </c>
      <c r="G95" s="8">
        <v>1962</v>
      </c>
      <c r="H95" s="8">
        <v>-436</v>
      </c>
      <c r="I95" s="8">
        <v>8834</v>
      </c>
      <c r="J95" s="8">
        <v>6306</v>
      </c>
      <c r="K95" s="8">
        <v>5205</v>
      </c>
      <c r="L95" s="8">
        <v>10093</v>
      </c>
      <c r="M95" s="8">
        <v>21672</v>
      </c>
      <c r="N95" s="8">
        <v>1407</v>
      </c>
      <c r="O95" s="8">
        <v>311</v>
      </c>
      <c r="P95" s="8">
        <v>-371</v>
      </c>
      <c r="Q95" s="8">
        <v>1554</v>
      </c>
      <c r="R95" s="8">
        <v>3227</v>
      </c>
      <c r="S95" s="8">
        <v>1895</v>
      </c>
      <c r="T95" s="8">
        <v>-948</v>
      </c>
      <c r="U95" s="8">
        <v>3577</v>
      </c>
      <c r="V95" s="8">
        <v>479</v>
      </c>
      <c r="W95" s="8">
        <v>-150</v>
      </c>
      <c r="X95" s="8">
        <v>-302</v>
      </c>
      <c r="Y95" s="8">
        <v>-66</v>
      </c>
      <c r="Z95" s="8">
        <v>723</v>
      </c>
      <c r="AA95" s="8">
        <v>81</v>
      </c>
      <c r="AB95" s="8">
        <v>-181</v>
      </c>
      <c r="AC95" s="8">
        <v>371</v>
      </c>
      <c r="AD95" s="8">
        <v>651</v>
      </c>
      <c r="AE95" s="8">
        <v>68</v>
      </c>
      <c r="AF95" s="8">
        <v>-281</v>
      </c>
      <c r="AG95" s="8">
        <v>440</v>
      </c>
      <c r="AH95" s="8">
        <v>28852</v>
      </c>
      <c r="AI95" s="8">
        <v>15300</v>
      </c>
      <c r="AJ95" s="8">
        <v>41860</v>
      </c>
    </row>
    <row r="96" spans="1:36" x14ac:dyDescent="0.15">
      <c r="A96" s="9">
        <v>37500</v>
      </c>
      <c r="B96" s="8">
        <v>8450</v>
      </c>
      <c r="C96" s="8">
        <v>10844</v>
      </c>
      <c r="D96" s="8">
        <v>-7317</v>
      </c>
      <c r="E96" s="8">
        <v>9852</v>
      </c>
      <c r="F96" s="8">
        <v>6231</v>
      </c>
      <c r="G96" s="8">
        <v>6144</v>
      </c>
      <c r="H96" s="8">
        <v>-489</v>
      </c>
      <c r="I96" s="8">
        <v>12609</v>
      </c>
      <c r="J96" s="8">
        <v>5268</v>
      </c>
      <c r="K96" s="8">
        <v>8777</v>
      </c>
      <c r="L96" s="8">
        <v>9565</v>
      </c>
      <c r="M96" s="8">
        <v>23747</v>
      </c>
      <c r="N96" s="8">
        <v>1060</v>
      </c>
      <c r="O96" s="8">
        <v>706</v>
      </c>
      <c r="P96" s="8">
        <v>107</v>
      </c>
      <c r="Q96" s="8">
        <v>2095</v>
      </c>
      <c r="R96" s="8">
        <v>2852</v>
      </c>
      <c r="S96" s="8">
        <v>2951</v>
      </c>
      <c r="T96" s="8">
        <v>-778</v>
      </c>
      <c r="U96" s="8">
        <v>4465</v>
      </c>
      <c r="V96" s="8">
        <v>480</v>
      </c>
      <c r="W96" s="8">
        <v>40</v>
      </c>
      <c r="X96" s="8">
        <v>40</v>
      </c>
      <c r="Y96" s="8">
        <v>474</v>
      </c>
      <c r="Z96" s="8">
        <v>716</v>
      </c>
      <c r="AA96" s="8">
        <v>192</v>
      </c>
      <c r="AB96" s="8">
        <v>-827</v>
      </c>
      <c r="AC96" s="8">
        <v>-182</v>
      </c>
      <c r="AD96" s="8">
        <v>678</v>
      </c>
      <c r="AE96" s="8">
        <v>242</v>
      </c>
      <c r="AF96" s="8">
        <v>-293</v>
      </c>
      <c r="AG96" s="8">
        <v>628</v>
      </c>
      <c r="AH96" s="8">
        <v>25740</v>
      </c>
      <c r="AI96" s="8">
        <v>29889</v>
      </c>
      <c r="AJ96" s="8">
        <v>53661</v>
      </c>
    </row>
    <row r="97" spans="1:36" x14ac:dyDescent="0.15">
      <c r="A97" s="9">
        <v>37591</v>
      </c>
      <c r="B97" s="8">
        <v>10587</v>
      </c>
      <c r="C97" s="8">
        <v>9885</v>
      </c>
      <c r="D97" s="8">
        <v>-9561</v>
      </c>
      <c r="E97" s="8">
        <v>8782</v>
      </c>
      <c r="F97" s="8">
        <v>7045</v>
      </c>
      <c r="G97" s="8">
        <v>6606</v>
      </c>
      <c r="H97" s="8">
        <v>273</v>
      </c>
      <c r="I97" s="8">
        <v>14641</v>
      </c>
      <c r="J97" s="8">
        <v>5756</v>
      </c>
      <c r="K97" s="8">
        <v>6991</v>
      </c>
      <c r="L97" s="8">
        <v>11033</v>
      </c>
      <c r="M97" s="8">
        <v>23921</v>
      </c>
      <c r="N97" s="8">
        <v>1254</v>
      </c>
      <c r="O97" s="8">
        <v>1153</v>
      </c>
      <c r="P97" s="8">
        <v>-568</v>
      </c>
      <c r="Q97" s="8">
        <v>2061</v>
      </c>
      <c r="R97" s="8">
        <v>3226</v>
      </c>
      <c r="S97" s="8">
        <v>3865</v>
      </c>
      <c r="T97" s="8">
        <v>-899</v>
      </c>
      <c r="U97" s="8">
        <v>5633</v>
      </c>
      <c r="V97" s="8">
        <v>431</v>
      </c>
      <c r="W97" s="8">
        <v>570</v>
      </c>
      <c r="X97" s="8">
        <v>466</v>
      </c>
      <c r="Y97" s="8">
        <v>1372</v>
      </c>
      <c r="Z97" s="8">
        <v>672</v>
      </c>
      <c r="AA97" s="8">
        <v>-161</v>
      </c>
      <c r="AB97" s="8">
        <v>-769</v>
      </c>
      <c r="AC97" s="8">
        <v>-520</v>
      </c>
      <c r="AD97" s="8">
        <v>631</v>
      </c>
      <c r="AE97" s="8">
        <v>21</v>
      </c>
      <c r="AF97" s="8">
        <v>35</v>
      </c>
      <c r="AG97" s="8">
        <v>695</v>
      </c>
      <c r="AH97" s="8">
        <v>29607</v>
      </c>
      <c r="AI97" s="8">
        <v>28931</v>
      </c>
      <c r="AJ97" s="8">
        <v>56570</v>
      </c>
    </row>
    <row r="98" spans="1:36" x14ac:dyDescent="0.15">
      <c r="A98" s="9">
        <v>37681</v>
      </c>
      <c r="B98" s="8">
        <v>10787</v>
      </c>
      <c r="C98" s="8">
        <v>15031</v>
      </c>
      <c r="D98" s="8">
        <v>-7417</v>
      </c>
      <c r="E98" s="8">
        <v>16271</v>
      </c>
      <c r="F98" s="8">
        <v>7268</v>
      </c>
      <c r="G98" s="8">
        <v>10691</v>
      </c>
      <c r="H98" s="8">
        <v>517</v>
      </c>
      <c r="I98" s="8">
        <v>19190</v>
      </c>
      <c r="J98" s="8">
        <v>6667</v>
      </c>
      <c r="K98" s="8">
        <v>7697</v>
      </c>
      <c r="L98" s="8">
        <v>7943</v>
      </c>
      <c r="M98" s="8">
        <v>22448</v>
      </c>
      <c r="N98" s="8">
        <v>1528</v>
      </c>
      <c r="O98" s="8">
        <v>1486</v>
      </c>
      <c r="P98" s="8">
        <v>-385</v>
      </c>
      <c r="Q98" s="8">
        <v>2847</v>
      </c>
      <c r="R98" s="8">
        <v>3347</v>
      </c>
      <c r="S98" s="8">
        <v>5717</v>
      </c>
      <c r="T98" s="8">
        <v>-286</v>
      </c>
      <c r="U98" s="8">
        <v>8221</v>
      </c>
      <c r="V98" s="8">
        <v>487</v>
      </c>
      <c r="W98" s="8">
        <v>349</v>
      </c>
      <c r="X98" s="8">
        <v>842</v>
      </c>
      <c r="Y98" s="8">
        <v>1578</v>
      </c>
      <c r="Z98" s="8">
        <v>796</v>
      </c>
      <c r="AA98" s="8">
        <v>-13</v>
      </c>
      <c r="AB98" s="8">
        <v>-1011</v>
      </c>
      <c r="AC98" s="8">
        <v>-481</v>
      </c>
      <c r="AD98" s="8">
        <v>693</v>
      </c>
      <c r="AE98" s="8">
        <v>630</v>
      </c>
      <c r="AF98" s="8">
        <v>-195</v>
      </c>
      <c r="AG98" s="8">
        <v>1133</v>
      </c>
      <c r="AH98" s="8">
        <v>31580</v>
      </c>
      <c r="AI98" s="8">
        <v>41574</v>
      </c>
      <c r="AJ98" s="8">
        <v>71187</v>
      </c>
    </row>
    <row r="99" spans="1:36" x14ac:dyDescent="0.15">
      <c r="A99" s="9">
        <v>37773</v>
      </c>
      <c r="B99" s="8">
        <v>10149</v>
      </c>
      <c r="C99" s="8">
        <v>5159</v>
      </c>
      <c r="D99" s="8">
        <v>-8172</v>
      </c>
      <c r="E99" s="8">
        <v>5003</v>
      </c>
      <c r="F99" s="8">
        <v>6601</v>
      </c>
      <c r="G99" s="8">
        <v>3336</v>
      </c>
      <c r="H99" s="8">
        <v>-1044</v>
      </c>
      <c r="I99" s="8">
        <v>9595</v>
      </c>
      <c r="J99" s="8">
        <v>6644</v>
      </c>
      <c r="K99" s="8">
        <v>3657</v>
      </c>
      <c r="L99" s="8">
        <v>9443</v>
      </c>
      <c r="M99" s="8">
        <v>19882</v>
      </c>
      <c r="N99" s="8">
        <v>1401</v>
      </c>
      <c r="O99" s="8">
        <v>559</v>
      </c>
      <c r="P99" s="8">
        <v>-345</v>
      </c>
      <c r="Q99" s="8">
        <v>1829</v>
      </c>
      <c r="R99" s="8">
        <v>3439</v>
      </c>
      <c r="S99" s="8">
        <v>3042</v>
      </c>
      <c r="T99" s="8">
        <v>-9</v>
      </c>
      <c r="U99" s="8">
        <v>5910</v>
      </c>
      <c r="V99" s="8">
        <v>351</v>
      </c>
      <c r="W99" s="8">
        <v>55</v>
      </c>
      <c r="X99" s="8">
        <v>645</v>
      </c>
      <c r="Y99" s="8">
        <v>958</v>
      </c>
      <c r="Z99" s="8">
        <v>762</v>
      </c>
      <c r="AA99" s="8">
        <v>307</v>
      </c>
      <c r="AB99" s="8">
        <v>-161</v>
      </c>
      <c r="AC99" s="8">
        <v>657</v>
      </c>
      <c r="AD99" s="8">
        <v>618</v>
      </c>
      <c r="AE99" s="8">
        <v>-8</v>
      </c>
      <c r="AF99" s="8">
        <v>-349</v>
      </c>
      <c r="AG99" s="8">
        <v>274</v>
      </c>
      <c r="AH99" s="8">
        <v>29972</v>
      </c>
      <c r="AI99" s="8">
        <v>16104</v>
      </c>
      <c r="AJ99" s="8">
        <v>44109</v>
      </c>
    </row>
    <row r="100" spans="1:36" x14ac:dyDescent="0.15">
      <c r="A100" s="9">
        <v>37865</v>
      </c>
      <c r="B100" s="8">
        <v>8878</v>
      </c>
      <c r="C100" s="8">
        <v>7722</v>
      </c>
      <c r="D100" s="8">
        <v>-7741</v>
      </c>
      <c r="E100" s="8">
        <v>6823</v>
      </c>
      <c r="F100" s="8">
        <v>6634</v>
      </c>
      <c r="G100" s="8">
        <v>7107</v>
      </c>
      <c r="H100" s="8">
        <v>-475</v>
      </c>
      <c r="I100" s="8">
        <v>14017</v>
      </c>
      <c r="J100" s="8">
        <v>5992</v>
      </c>
      <c r="K100" s="8">
        <v>6959</v>
      </c>
      <c r="L100" s="8">
        <v>8866</v>
      </c>
      <c r="M100" s="8">
        <v>21988</v>
      </c>
      <c r="N100" s="8">
        <v>1153</v>
      </c>
      <c r="O100" s="8">
        <v>982</v>
      </c>
      <c r="P100" s="8">
        <v>-588</v>
      </c>
      <c r="Q100" s="8">
        <v>1794</v>
      </c>
      <c r="R100" s="8">
        <v>2804</v>
      </c>
      <c r="S100" s="8">
        <v>3983</v>
      </c>
      <c r="T100" s="8">
        <v>410</v>
      </c>
      <c r="U100" s="8">
        <v>6689</v>
      </c>
      <c r="V100" s="8">
        <v>377</v>
      </c>
      <c r="W100" s="8">
        <v>162</v>
      </c>
      <c r="X100" s="8">
        <v>851</v>
      </c>
      <c r="Y100" s="8">
        <v>1295</v>
      </c>
      <c r="Z100" s="8">
        <v>668</v>
      </c>
      <c r="AA100" s="8">
        <v>266</v>
      </c>
      <c r="AB100" s="8">
        <v>-624</v>
      </c>
      <c r="AC100" s="8">
        <v>56</v>
      </c>
      <c r="AD100" s="8">
        <v>658</v>
      </c>
      <c r="AE100" s="8">
        <v>49</v>
      </c>
      <c r="AF100" s="8">
        <v>-691</v>
      </c>
      <c r="AG100" s="8">
        <v>30</v>
      </c>
      <c r="AH100" s="8">
        <v>27168</v>
      </c>
      <c r="AI100" s="8">
        <v>27224</v>
      </c>
      <c r="AJ100" s="8">
        <v>52692</v>
      </c>
    </row>
    <row r="101" spans="1:36" x14ac:dyDescent="0.15">
      <c r="A101" s="9">
        <v>37956</v>
      </c>
      <c r="B101" s="8">
        <v>10151</v>
      </c>
      <c r="C101" s="8">
        <v>7481</v>
      </c>
      <c r="D101" s="8">
        <v>-8616</v>
      </c>
      <c r="E101" s="8">
        <v>6971</v>
      </c>
      <c r="F101" s="8">
        <v>7380</v>
      </c>
      <c r="G101" s="8">
        <v>5435</v>
      </c>
      <c r="H101" s="8">
        <v>-1219</v>
      </c>
      <c r="I101" s="8">
        <v>12350</v>
      </c>
      <c r="J101" s="8">
        <v>6439</v>
      </c>
      <c r="K101" s="8">
        <v>6747</v>
      </c>
      <c r="L101" s="8">
        <v>10101</v>
      </c>
      <c r="M101" s="8">
        <v>23451</v>
      </c>
      <c r="N101" s="8">
        <v>1408</v>
      </c>
      <c r="O101" s="8">
        <v>1217</v>
      </c>
      <c r="P101" s="8">
        <v>-334</v>
      </c>
      <c r="Q101" s="8">
        <v>2534</v>
      </c>
      <c r="R101" s="8">
        <v>2890</v>
      </c>
      <c r="S101" s="8">
        <v>3977</v>
      </c>
      <c r="T101" s="8">
        <v>344</v>
      </c>
      <c r="U101" s="8">
        <v>6700</v>
      </c>
      <c r="V101" s="8">
        <v>576</v>
      </c>
      <c r="W101" s="8">
        <v>294</v>
      </c>
      <c r="X101" s="8">
        <v>799</v>
      </c>
      <c r="Y101" s="8">
        <v>1582</v>
      </c>
      <c r="Z101" s="8">
        <v>658</v>
      </c>
      <c r="AA101" s="8">
        <v>4</v>
      </c>
      <c r="AB101" s="8">
        <v>-487</v>
      </c>
      <c r="AC101" s="8">
        <v>-73</v>
      </c>
      <c r="AD101" s="8">
        <v>719</v>
      </c>
      <c r="AE101" s="8">
        <v>58</v>
      </c>
      <c r="AF101" s="8">
        <v>-579</v>
      </c>
      <c r="AG101" s="8">
        <v>209</v>
      </c>
      <c r="AH101" s="8">
        <v>30224</v>
      </c>
      <c r="AI101" s="8">
        <v>25202</v>
      </c>
      <c r="AJ101" s="8">
        <v>53726</v>
      </c>
    </row>
    <row r="102" spans="1:36" x14ac:dyDescent="0.15">
      <c r="A102" s="9">
        <v>38047</v>
      </c>
      <c r="B102" s="8">
        <v>11413</v>
      </c>
      <c r="C102" s="8">
        <v>11640</v>
      </c>
      <c r="D102" s="8">
        <v>-7239</v>
      </c>
      <c r="E102" s="8">
        <v>13771</v>
      </c>
      <c r="F102" s="8">
        <v>7762</v>
      </c>
      <c r="G102" s="8">
        <v>9740</v>
      </c>
      <c r="H102" s="8">
        <v>-365</v>
      </c>
      <c r="I102" s="8">
        <v>17894</v>
      </c>
      <c r="J102" s="8">
        <v>6747</v>
      </c>
      <c r="K102" s="8">
        <v>7782</v>
      </c>
      <c r="L102" s="8">
        <v>7675</v>
      </c>
      <c r="M102" s="8">
        <v>22361</v>
      </c>
      <c r="N102" s="8">
        <v>1489</v>
      </c>
      <c r="O102" s="8">
        <v>1480</v>
      </c>
      <c r="P102" s="8">
        <v>-946</v>
      </c>
      <c r="Q102" s="8">
        <v>2267</v>
      </c>
      <c r="R102" s="8">
        <v>3850</v>
      </c>
      <c r="S102" s="8">
        <v>3990</v>
      </c>
      <c r="T102" s="8">
        <v>686</v>
      </c>
      <c r="U102" s="8">
        <v>8015</v>
      </c>
      <c r="V102" s="8">
        <v>468</v>
      </c>
      <c r="W102" s="8">
        <v>205</v>
      </c>
      <c r="X102" s="8">
        <v>779</v>
      </c>
      <c r="Y102" s="8">
        <v>1367</v>
      </c>
      <c r="Z102" s="8">
        <v>740</v>
      </c>
      <c r="AA102" s="8">
        <v>226</v>
      </c>
      <c r="AB102" s="8">
        <v>-425</v>
      </c>
      <c r="AC102" s="8">
        <v>301</v>
      </c>
      <c r="AD102" s="8">
        <v>703</v>
      </c>
      <c r="AE102" s="8">
        <v>408</v>
      </c>
      <c r="AF102" s="8">
        <v>-155</v>
      </c>
      <c r="AG102" s="8">
        <v>964</v>
      </c>
      <c r="AH102" s="8">
        <v>33177</v>
      </c>
      <c r="AI102" s="8">
        <v>35472</v>
      </c>
      <c r="AJ102" s="8">
        <v>66950</v>
      </c>
    </row>
    <row r="103" spans="1:36" x14ac:dyDescent="0.15">
      <c r="A103" s="9">
        <v>38139</v>
      </c>
      <c r="B103" s="8">
        <v>9023</v>
      </c>
      <c r="C103" s="8">
        <v>2977</v>
      </c>
      <c r="D103" s="8">
        <v>-7502</v>
      </c>
      <c r="E103" s="8">
        <v>2455</v>
      </c>
      <c r="F103" s="8">
        <v>6575</v>
      </c>
      <c r="G103" s="8">
        <v>2738</v>
      </c>
      <c r="H103" s="8">
        <v>-992</v>
      </c>
      <c r="I103" s="8">
        <v>9079</v>
      </c>
      <c r="J103" s="8">
        <v>6123</v>
      </c>
      <c r="K103" s="8">
        <v>3911</v>
      </c>
      <c r="L103" s="8">
        <v>8856</v>
      </c>
      <c r="M103" s="8">
        <v>19049</v>
      </c>
      <c r="N103" s="8">
        <v>1358</v>
      </c>
      <c r="O103" s="8">
        <v>626</v>
      </c>
      <c r="P103" s="8">
        <v>-1042</v>
      </c>
      <c r="Q103" s="8">
        <v>1195</v>
      </c>
      <c r="R103" s="8">
        <v>3570</v>
      </c>
      <c r="S103" s="8">
        <v>1684</v>
      </c>
      <c r="T103" s="8">
        <v>655</v>
      </c>
      <c r="U103" s="8">
        <v>5397</v>
      </c>
      <c r="V103" s="8">
        <v>309</v>
      </c>
      <c r="W103" s="8">
        <v>39</v>
      </c>
      <c r="X103" s="8">
        <v>145</v>
      </c>
      <c r="Y103" s="8">
        <v>400</v>
      </c>
      <c r="Z103" s="8">
        <v>689</v>
      </c>
      <c r="AA103" s="8">
        <v>152</v>
      </c>
      <c r="AB103" s="8">
        <v>49</v>
      </c>
      <c r="AC103" s="8">
        <v>654</v>
      </c>
      <c r="AD103" s="8">
        <v>595</v>
      </c>
      <c r="AE103" s="8">
        <v>-59</v>
      </c>
      <c r="AF103" s="8">
        <v>-161</v>
      </c>
      <c r="AG103" s="8">
        <v>380</v>
      </c>
      <c r="AH103" s="8">
        <v>28248</v>
      </c>
      <c r="AI103" s="8">
        <v>12068</v>
      </c>
      <c r="AJ103" s="8">
        <v>38617</v>
      </c>
    </row>
    <row r="104" spans="1:36" x14ac:dyDescent="0.15">
      <c r="A104" s="9">
        <v>38231</v>
      </c>
      <c r="B104" s="8">
        <v>8592</v>
      </c>
      <c r="C104" s="8">
        <v>9151</v>
      </c>
      <c r="D104" s="8">
        <v>-6116</v>
      </c>
      <c r="E104" s="8">
        <v>9681</v>
      </c>
      <c r="F104" s="8">
        <v>7247</v>
      </c>
      <c r="G104" s="8">
        <v>8892</v>
      </c>
      <c r="H104" s="8">
        <v>-672</v>
      </c>
      <c r="I104" s="8">
        <v>16210</v>
      </c>
      <c r="J104" s="8">
        <v>6282</v>
      </c>
      <c r="K104" s="8">
        <v>6152</v>
      </c>
      <c r="L104" s="8">
        <v>7315</v>
      </c>
      <c r="M104" s="8">
        <v>19882</v>
      </c>
      <c r="N104" s="8">
        <v>1078</v>
      </c>
      <c r="O104" s="8">
        <v>1483</v>
      </c>
      <c r="P104" s="8">
        <v>-468</v>
      </c>
      <c r="Q104" s="8">
        <v>2332</v>
      </c>
      <c r="R104" s="8">
        <v>3147</v>
      </c>
      <c r="S104" s="8">
        <v>3876</v>
      </c>
      <c r="T104" s="8">
        <v>463</v>
      </c>
      <c r="U104" s="8">
        <v>6971</v>
      </c>
      <c r="V104" s="8">
        <v>520</v>
      </c>
      <c r="W104" s="8">
        <v>243</v>
      </c>
      <c r="X104" s="8">
        <v>158</v>
      </c>
      <c r="Y104" s="8">
        <v>817</v>
      </c>
      <c r="Z104" s="8">
        <v>638</v>
      </c>
      <c r="AA104" s="8">
        <v>464</v>
      </c>
      <c r="AB104" s="8">
        <v>-11</v>
      </c>
      <c r="AC104" s="8">
        <v>864</v>
      </c>
      <c r="AD104" s="8">
        <v>711</v>
      </c>
      <c r="AE104" s="8">
        <v>131</v>
      </c>
      <c r="AF104" s="8">
        <v>-663</v>
      </c>
      <c r="AG104" s="8">
        <v>191</v>
      </c>
      <c r="AH104" s="8">
        <v>28216</v>
      </c>
      <c r="AI104" s="8">
        <v>30393</v>
      </c>
      <c r="AJ104" s="8">
        <v>56955</v>
      </c>
    </row>
    <row r="105" spans="1:36" x14ac:dyDescent="0.15">
      <c r="A105" s="9">
        <v>38322</v>
      </c>
      <c r="B105" s="8">
        <v>9910</v>
      </c>
      <c r="C105" s="8">
        <v>7901</v>
      </c>
      <c r="D105" s="8">
        <v>-7071</v>
      </c>
      <c r="E105" s="8">
        <v>8790</v>
      </c>
      <c r="F105" s="8">
        <v>7160</v>
      </c>
      <c r="G105" s="8">
        <v>6438</v>
      </c>
      <c r="H105" s="8">
        <v>-554</v>
      </c>
      <c r="I105" s="8">
        <v>13788</v>
      </c>
      <c r="J105" s="8">
        <v>5946</v>
      </c>
      <c r="K105" s="8">
        <v>7909</v>
      </c>
      <c r="L105" s="8">
        <v>8506</v>
      </c>
      <c r="M105" s="8">
        <v>22499</v>
      </c>
      <c r="N105" s="8">
        <v>1386</v>
      </c>
      <c r="O105" s="8">
        <v>1482</v>
      </c>
      <c r="P105" s="8">
        <v>-1063</v>
      </c>
      <c r="Q105" s="8">
        <v>2041</v>
      </c>
      <c r="R105" s="8">
        <v>3301</v>
      </c>
      <c r="S105" s="8">
        <v>4424</v>
      </c>
      <c r="T105" s="8">
        <v>508</v>
      </c>
      <c r="U105" s="8">
        <v>7728</v>
      </c>
      <c r="V105" s="8">
        <v>520</v>
      </c>
      <c r="W105" s="8">
        <v>440</v>
      </c>
      <c r="X105" s="8">
        <v>-71</v>
      </c>
      <c r="Y105" s="8">
        <v>783</v>
      </c>
      <c r="Z105" s="8">
        <v>578</v>
      </c>
      <c r="AA105" s="8">
        <v>80</v>
      </c>
      <c r="AB105" s="8">
        <v>-95</v>
      </c>
      <c r="AC105" s="8">
        <v>330</v>
      </c>
      <c r="AD105" s="8">
        <v>689</v>
      </c>
      <c r="AE105" s="8">
        <v>-179</v>
      </c>
      <c r="AF105" s="8">
        <v>-152</v>
      </c>
      <c r="AG105" s="8">
        <v>367</v>
      </c>
      <c r="AH105" s="8">
        <v>29492</v>
      </c>
      <c r="AI105" s="8">
        <v>28492</v>
      </c>
      <c r="AJ105" s="8">
        <v>56326</v>
      </c>
    </row>
    <row r="106" spans="1:36" x14ac:dyDescent="0.15">
      <c r="A106" s="9">
        <v>38412</v>
      </c>
      <c r="B106" s="8">
        <v>11677</v>
      </c>
      <c r="C106" s="8">
        <v>13768</v>
      </c>
      <c r="D106" s="8">
        <v>-6828</v>
      </c>
      <c r="E106" s="8">
        <v>16669</v>
      </c>
      <c r="F106" s="8">
        <v>7881</v>
      </c>
      <c r="G106" s="8">
        <v>13482</v>
      </c>
      <c r="H106" s="8">
        <v>-910</v>
      </c>
      <c r="I106" s="8">
        <v>21195</v>
      </c>
      <c r="J106" s="8">
        <v>7736</v>
      </c>
      <c r="K106" s="8">
        <v>9265</v>
      </c>
      <c r="L106" s="8">
        <v>7467</v>
      </c>
      <c r="M106" s="8">
        <v>24600</v>
      </c>
      <c r="N106" s="8">
        <v>1879</v>
      </c>
      <c r="O106" s="8">
        <v>3138</v>
      </c>
      <c r="P106" s="8">
        <v>-1017</v>
      </c>
      <c r="Q106" s="8">
        <v>4236</v>
      </c>
      <c r="R106" s="8">
        <v>4033</v>
      </c>
      <c r="S106" s="8">
        <v>6131</v>
      </c>
      <c r="T106" s="8">
        <v>739</v>
      </c>
      <c r="U106" s="8">
        <v>10403</v>
      </c>
      <c r="V106" s="8">
        <v>549</v>
      </c>
      <c r="W106" s="8">
        <v>430</v>
      </c>
      <c r="X106" s="8">
        <v>107</v>
      </c>
      <c r="Y106" s="8">
        <v>977</v>
      </c>
      <c r="Z106" s="8">
        <v>660</v>
      </c>
      <c r="AA106" s="8">
        <v>272</v>
      </c>
      <c r="AB106" s="8">
        <v>342</v>
      </c>
      <c r="AC106" s="8">
        <v>1040</v>
      </c>
      <c r="AD106" s="8">
        <v>719</v>
      </c>
      <c r="AE106" s="8">
        <v>584</v>
      </c>
      <c r="AF106" s="8">
        <v>108</v>
      </c>
      <c r="AG106" s="8">
        <v>1418</v>
      </c>
      <c r="AH106" s="8">
        <v>35142</v>
      </c>
      <c r="AI106" s="8">
        <v>47067</v>
      </c>
      <c r="AJ106" s="8">
        <v>80550</v>
      </c>
    </row>
    <row r="107" spans="1:36" x14ac:dyDescent="0.15">
      <c r="A107" s="9">
        <v>38504</v>
      </c>
      <c r="B107" s="8">
        <v>11201</v>
      </c>
      <c r="C107" s="8">
        <v>4385</v>
      </c>
      <c r="D107" s="8">
        <v>-6306</v>
      </c>
      <c r="E107" s="8">
        <v>7331</v>
      </c>
      <c r="F107" s="8">
        <v>7620</v>
      </c>
      <c r="G107" s="8">
        <v>3480</v>
      </c>
      <c r="H107" s="8">
        <v>-934</v>
      </c>
      <c r="I107" s="8">
        <v>10904</v>
      </c>
      <c r="J107" s="8">
        <v>8103</v>
      </c>
      <c r="K107" s="8">
        <v>6229</v>
      </c>
      <c r="L107" s="8">
        <v>7083</v>
      </c>
      <c r="M107" s="8">
        <v>21543</v>
      </c>
      <c r="N107" s="8">
        <v>1536</v>
      </c>
      <c r="O107" s="8">
        <v>917</v>
      </c>
      <c r="P107" s="8">
        <v>-678</v>
      </c>
      <c r="Q107" s="8">
        <v>2006</v>
      </c>
      <c r="R107" s="8">
        <v>3792</v>
      </c>
      <c r="S107" s="8">
        <v>2729</v>
      </c>
      <c r="T107" s="8">
        <v>531</v>
      </c>
      <c r="U107" s="8">
        <v>6563</v>
      </c>
      <c r="V107" s="8">
        <v>550</v>
      </c>
      <c r="W107" s="8">
        <v>-68</v>
      </c>
      <c r="X107" s="8">
        <v>73</v>
      </c>
      <c r="Y107" s="8">
        <v>447</v>
      </c>
      <c r="Z107" s="8">
        <v>682</v>
      </c>
      <c r="AA107" s="8">
        <v>188</v>
      </c>
      <c r="AB107" s="8">
        <v>374</v>
      </c>
      <c r="AC107" s="8">
        <v>1008</v>
      </c>
      <c r="AD107" s="8">
        <v>656</v>
      </c>
      <c r="AE107" s="8">
        <v>-50</v>
      </c>
      <c r="AF107" s="8">
        <v>-135</v>
      </c>
      <c r="AG107" s="8">
        <v>483</v>
      </c>
      <c r="AH107" s="8">
        <v>34144</v>
      </c>
      <c r="AI107" s="8">
        <v>17811</v>
      </c>
      <c r="AJ107" s="8">
        <v>50291</v>
      </c>
    </row>
    <row r="108" spans="1:36" x14ac:dyDescent="0.15">
      <c r="A108" s="9">
        <v>38596</v>
      </c>
      <c r="B108" s="8">
        <v>10493</v>
      </c>
      <c r="C108" s="8">
        <v>10786</v>
      </c>
      <c r="D108" s="8">
        <v>-5563</v>
      </c>
      <c r="E108" s="8">
        <v>14223</v>
      </c>
      <c r="F108" s="8">
        <v>7176</v>
      </c>
      <c r="G108" s="8">
        <v>9955</v>
      </c>
      <c r="H108" s="8">
        <v>-1033</v>
      </c>
      <c r="I108" s="8">
        <v>16995</v>
      </c>
      <c r="J108" s="8">
        <v>7193</v>
      </c>
      <c r="K108" s="8">
        <v>8406</v>
      </c>
      <c r="L108" s="8">
        <v>6313</v>
      </c>
      <c r="M108" s="8">
        <v>22000</v>
      </c>
      <c r="N108" s="8">
        <v>1181</v>
      </c>
      <c r="O108" s="8">
        <v>2550</v>
      </c>
      <c r="P108" s="8">
        <v>-724</v>
      </c>
      <c r="Q108" s="8">
        <v>3200</v>
      </c>
      <c r="R108" s="8">
        <v>3568</v>
      </c>
      <c r="S108" s="8">
        <v>5108</v>
      </c>
      <c r="T108" s="8">
        <v>992</v>
      </c>
      <c r="U108" s="8">
        <v>9152</v>
      </c>
      <c r="V108" s="8">
        <v>585</v>
      </c>
      <c r="W108" s="8">
        <v>217</v>
      </c>
      <c r="X108" s="8">
        <v>-6</v>
      </c>
      <c r="Y108" s="8">
        <v>691</v>
      </c>
      <c r="Z108" s="8">
        <v>704</v>
      </c>
      <c r="AA108" s="8">
        <v>365</v>
      </c>
      <c r="AB108" s="8">
        <v>20</v>
      </c>
      <c r="AC108" s="8">
        <v>854</v>
      </c>
      <c r="AD108" s="8">
        <v>679</v>
      </c>
      <c r="AE108" s="8">
        <v>69</v>
      </c>
      <c r="AF108" s="8">
        <v>11</v>
      </c>
      <c r="AG108" s="8">
        <v>778</v>
      </c>
      <c r="AH108" s="8">
        <v>31584</v>
      </c>
      <c r="AI108" s="8">
        <v>37449</v>
      </c>
      <c r="AJ108" s="8">
        <v>67883</v>
      </c>
    </row>
    <row r="109" spans="1:36" x14ac:dyDescent="0.15">
      <c r="A109" s="9">
        <v>38687</v>
      </c>
      <c r="B109" s="8">
        <v>11236</v>
      </c>
      <c r="C109" s="8">
        <v>8641</v>
      </c>
      <c r="D109" s="8">
        <v>-7787</v>
      </c>
      <c r="E109" s="8">
        <v>10594</v>
      </c>
      <c r="F109" s="8">
        <v>7866</v>
      </c>
      <c r="G109" s="8">
        <v>8892</v>
      </c>
      <c r="H109" s="8">
        <v>-694</v>
      </c>
      <c r="I109" s="8">
        <v>16962</v>
      </c>
      <c r="J109" s="8">
        <v>7038</v>
      </c>
      <c r="K109" s="8">
        <v>8277</v>
      </c>
      <c r="L109" s="8">
        <v>8278</v>
      </c>
      <c r="M109" s="8">
        <v>23681</v>
      </c>
      <c r="N109" s="8">
        <v>1471</v>
      </c>
      <c r="O109" s="8">
        <v>2130</v>
      </c>
      <c r="P109" s="8">
        <v>-947</v>
      </c>
      <c r="Q109" s="8">
        <v>2848</v>
      </c>
      <c r="R109" s="8">
        <v>3592</v>
      </c>
      <c r="S109" s="8">
        <v>5952</v>
      </c>
      <c r="T109" s="8">
        <v>556</v>
      </c>
      <c r="U109" s="8">
        <v>9577</v>
      </c>
      <c r="V109" s="8">
        <v>712</v>
      </c>
      <c r="W109" s="8">
        <v>463</v>
      </c>
      <c r="X109" s="8">
        <v>132</v>
      </c>
      <c r="Y109" s="8">
        <v>1205</v>
      </c>
      <c r="Z109" s="8">
        <v>613</v>
      </c>
      <c r="AA109" s="8">
        <v>262</v>
      </c>
      <c r="AB109" s="8">
        <v>-10</v>
      </c>
      <c r="AC109" s="8">
        <v>626</v>
      </c>
      <c r="AD109" s="8">
        <v>749</v>
      </c>
      <c r="AE109" s="8">
        <v>71</v>
      </c>
      <c r="AF109" s="8">
        <v>486</v>
      </c>
      <c r="AG109" s="8">
        <v>1328</v>
      </c>
      <c r="AH109" s="8">
        <v>33286</v>
      </c>
      <c r="AI109" s="8">
        <v>34682</v>
      </c>
      <c r="AJ109" s="8">
        <v>66816</v>
      </c>
    </row>
    <row r="110" spans="1:36" x14ac:dyDescent="0.15">
      <c r="A110" s="9">
        <v>38777</v>
      </c>
      <c r="B110" s="8">
        <v>10033</v>
      </c>
      <c r="C110" s="8">
        <v>15160</v>
      </c>
      <c r="D110" s="8">
        <v>-6188</v>
      </c>
      <c r="E110" s="8">
        <v>17505</v>
      </c>
      <c r="F110" s="8">
        <v>8341</v>
      </c>
      <c r="G110" s="8">
        <v>15469</v>
      </c>
      <c r="H110" s="8">
        <v>298</v>
      </c>
      <c r="I110" s="8">
        <v>25004</v>
      </c>
      <c r="J110" s="8">
        <v>7851</v>
      </c>
      <c r="K110" s="8">
        <v>10077</v>
      </c>
      <c r="L110" s="8">
        <v>5464</v>
      </c>
      <c r="M110" s="8">
        <v>23478</v>
      </c>
      <c r="N110" s="8">
        <v>1868</v>
      </c>
      <c r="O110" s="8">
        <v>3432</v>
      </c>
      <c r="P110" s="8">
        <v>-205</v>
      </c>
      <c r="Q110" s="8">
        <v>5283</v>
      </c>
      <c r="R110" s="8">
        <v>4144</v>
      </c>
      <c r="S110" s="8">
        <v>7510</v>
      </c>
      <c r="T110" s="8">
        <v>1387</v>
      </c>
      <c r="U110" s="8">
        <v>12514</v>
      </c>
      <c r="V110" s="8">
        <v>748</v>
      </c>
      <c r="W110" s="8">
        <v>383</v>
      </c>
      <c r="X110" s="8">
        <v>13</v>
      </c>
      <c r="Y110" s="8">
        <v>1042</v>
      </c>
      <c r="Z110" s="8">
        <v>724</v>
      </c>
      <c r="AA110" s="8">
        <v>768</v>
      </c>
      <c r="AB110" s="8">
        <v>-295</v>
      </c>
      <c r="AC110" s="8">
        <v>962</v>
      </c>
      <c r="AD110" s="8">
        <v>815</v>
      </c>
      <c r="AE110" s="8">
        <v>413</v>
      </c>
      <c r="AF110" s="8">
        <v>-463</v>
      </c>
      <c r="AG110" s="8">
        <v>794</v>
      </c>
      <c r="AH110" s="8">
        <v>34529</v>
      </c>
      <c r="AI110" s="8">
        <v>53211</v>
      </c>
      <c r="AJ110" s="8">
        <v>86589</v>
      </c>
    </row>
    <row r="111" spans="1:36" x14ac:dyDescent="0.15">
      <c r="A111" s="9">
        <v>38869</v>
      </c>
      <c r="B111" s="8">
        <v>10763</v>
      </c>
      <c r="C111" s="8">
        <v>3936</v>
      </c>
      <c r="D111" s="8">
        <v>-6038</v>
      </c>
      <c r="E111" s="8">
        <v>7162</v>
      </c>
      <c r="F111" s="8">
        <v>7324</v>
      </c>
      <c r="G111" s="8">
        <v>5245</v>
      </c>
      <c r="H111" s="8">
        <v>-402</v>
      </c>
      <c r="I111" s="8">
        <v>13059</v>
      </c>
      <c r="J111" s="8">
        <v>7497</v>
      </c>
      <c r="K111" s="8">
        <v>6192</v>
      </c>
      <c r="L111" s="8">
        <v>6552</v>
      </c>
      <c r="M111" s="8">
        <v>20339</v>
      </c>
      <c r="N111" s="8">
        <v>1338</v>
      </c>
      <c r="O111" s="8">
        <v>1701</v>
      </c>
      <c r="P111" s="8">
        <v>-835</v>
      </c>
      <c r="Q111" s="8">
        <v>2394</v>
      </c>
      <c r="R111" s="8">
        <v>3881</v>
      </c>
      <c r="S111" s="8">
        <v>3785</v>
      </c>
      <c r="T111" s="8">
        <v>998</v>
      </c>
      <c r="U111" s="8">
        <v>8131</v>
      </c>
      <c r="V111" s="8">
        <v>382</v>
      </c>
      <c r="W111" s="8">
        <v>103</v>
      </c>
      <c r="X111" s="8">
        <v>-221</v>
      </c>
      <c r="Y111" s="8">
        <v>162</v>
      </c>
      <c r="Z111" s="8">
        <v>723</v>
      </c>
      <c r="AA111" s="8">
        <v>496</v>
      </c>
      <c r="AB111" s="8">
        <v>-268</v>
      </c>
      <c r="AC111" s="8">
        <v>710</v>
      </c>
      <c r="AD111" s="8">
        <v>665</v>
      </c>
      <c r="AE111" s="8">
        <v>-52</v>
      </c>
      <c r="AF111" s="8">
        <v>224</v>
      </c>
      <c r="AG111" s="8">
        <v>871</v>
      </c>
      <c r="AH111" s="8">
        <v>32574</v>
      </c>
      <c r="AI111" s="8">
        <v>21411</v>
      </c>
      <c r="AJ111" s="8">
        <v>52834</v>
      </c>
    </row>
    <row r="112" spans="1:36" x14ac:dyDescent="0.15">
      <c r="A112" s="9">
        <v>38961</v>
      </c>
      <c r="B112" s="8">
        <v>11589</v>
      </c>
      <c r="C112" s="8">
        <v>18905</v>
      </c>
      <c r="D112" s="8">
        <v>-5523</v>
      </c>
      <c r="E112" s="8">
        <v>23443</v>
      </c>
      <c r="F112" s="8">
        <v>8554</v>
      </c>
      <c r="G112" s="8">
        <v>14853</v>
      </c>
      <c r="H112" s="8">
        <v>-203</v>
      </c>
      <c r="I112" s="8">
        <v>22327</v>
      </c>
      <c r="J112" s="8">
        <v>7836</v>
      </c>
      <c r="K112" s="8">
        <v>10814</v>
      </c>
      <c r="L112" s="8">
        <v>4853</v>
      </c>
      <c r="M112" s="8">
        <v>23588</v>
      </c>
      <c r="N112" s="8">
        <v>1652</v>
      </c>
      <c r="O112" s="8">
        <v>3703</v>
      </c>
      <c r="P112" s="8">
        <v>-500</v>
      </c>
      <c r="Q112" s="8">
        <v>4803</v>
      </c>
      <c r="R112" s="8">
        <v>4325</v>
      </c>
      <c r="S112" s="8">
        <v>7687</v>
      </c>
      <c r="T112" s="8">
        <v>1076</v>
      </c>
      <c r="U112" s="8">
        <v>13451</v>
      </c>
      <c r="V112" s="8">
        <v>753</v>
      </c>
      <c r="W112" s="8">
        <v>392</v>
      </c>
      <c r="X112" s="8">
        <v>-159</v>
      </c>
      <c r="Y112" s="8">
        <v>1052</v>
      </c>
      <c r="Z112" s="8">
        <v>650</v>
      </c>
      <c r="AA112" s="8">
        <v>231</v>
      </c>
      <c r="AB112" s="8">
        <v>267</v>
      </c>
      <c r="AC112" s="8">
        <v>1227</v>
      </c>
      <c r="AD112" s="8">
        <v>845</v>
      </c>
      <c r="AE112" s="8">
        <v>363</v>
      </c>
      <c r="AF112" s="8">
        <v>158</v>
      </c>
      <c r="AG112" s="8">
        <v>1377</v>
      </c>
      <c r="AH112" s="8">
        <v>36206</v>
      </c>
      <c r="AI112" s="8">
        <v>56949</v>
      </c>
      <c r="AJ112" s="8">
        <v>91316</v>
      </c>
    </row>
    <row r="113" spans="1:36" x14ac:dyDescent="0.15">
      <c r="A113" s="9">
        <v>39052</v>
      </c>
      <c r="B113" s="8">
        <v>12346</v>
      </c>
      <c r="C113" s="8">
        <v>17010</v>
      </c>
      <c r="D113" s="8">
        <v>-7796</v>
      </c>
      <c r="E113" s="8">
        <v>20027</v>
      </c>
      <c r="F113" s="8">
        <v>8539</v>
      </c>
      <c r="G113" s="8">
        <v>13011</v>
      </c>
      <c r="H113" s="8">
        <v>-306</v>
      </c>
      <c r="I113" s="8">
        <v>20372</v>
      </c>
      <c r="J113" s="8">
        <v>7731</v>
      </c>
      <c r="K113" s="8">
        <v>9170</v>
      </c>
      <c r="L113" s="8">
        <v>7284</v>
      </c>
      <c r="M113" s="8">
        <v>24265</v>
      </c>
      <c r="N113" s="8">
        <v>1592</v>
      </c>
      <c r="O113" s="8">
        <v>3475</v>
      </c>
      <c r="P113" s="8">
        <v>-1053</v>
      </c>
      <c r="Q113" s="8">
        <v>3968</v>
      </c>
      <c r="R113" s="8">
        <v>4097</v>
      </c>
      <c r="S113" s="8">
        <v>7221</v>
      </c>
      <c r="T113" s="8">
        <v>1152</v>
      </c>
      <c r="U113" s="8">
        <v>12835</v>
      </c>
      <c r="V113" s="8">
        <v>802</v>
      </c>
      <c r="W113" s="8">
        <v>406</v>
      </c>
      <c r="X113" s="8">
        <v>-118</v>
      </c>
      <c r="Y113" s="8">
        <v>1161</v>
      </c>
      <c r="Z113" s="8">
        <v>673</v>
      </c>
      <c r="AA113" s="8">
        <v>25</v>
      </c>
      <c r="AB113" s="8">
        <v>-35</v>
      </c>
      <c r="AC113" s="8">
        <v>745</v>
      </c>
      <c r="AD113" s="8">
        <v>699</v>
      </c>
      <c r="AE113" s="8">
        <v>307</v>
      </c>
      <c r="AF113" s="8">
        <v>832</v>
      </c>
      <c r="AG113" s="8">
        <v>1834</v>
      </c>
      <c r="AH113" s="8">
        <v>36484</v>
      </c>
      <c r="AI113" s="8">
        <v>50625</v>
      </c>
      <c r="AJ113" s="8">
        <v>85265</v>
      </c>
    </row>
    <row r="114" spans="1:36" x14ac:dyDescent="0.15">
      <c r="A114" s="9">
        <v>39142</v>
      </c>
      <c r="B114" s="8">
        <v>13709</v>
      </c>
      <c r="C114" s="8">
        <v>23022</v>
      </c>
      <c r="D114" s="8">
        <v>-6051</v>
      </c>
      <c r="E114" s="8">
        <v>29199</v>
      </c>
      <c r="F114" s="8">
        <v>9463</v>
      </c>
      <c r="G114" s="8">
        <v>22045</v>
      </c>
      <c r="H114" s="8">
        <v>-556</v>
      </c>
      <c r="I114" s="8">
        <v>30109</v>
      </c>
      <c r="J114" s="8">
        <v>8927</v>
      </c>
      <c r="K114" s="8">
        <v>14047</v>
      </c>
      <c r="L114" s="8">
        <v>5619</v>
      </c>
      <c r="M114" s="8">
        <v>28686</v>
      </c>
      <c r="N114" s="8">
        <v>2176</v>
      </c>
      <c r="O114" s="8">
        <v>4820</v>
      </c>
      <c r="P114" s="8">
        <v>-1033</v>
      </c>
      <c r="Q114" s="8">
        <v>5906</v>
      </c>
      <c r="R114" s="8">
        <v>4626</v>
      </c>
      <c r="S114" s="8">
        <v>10277</v>
      </c>
      <c r="T114" s="8">
        <v>1490</v>
      </c>
      <c r="U114" s="8">
        <v>16766</v>
      </c>
      <c r="V114" s="8">
        <v>651</v>
      </c>
      <c r="W114" s="8">
        <v>447</v>
      </c>
      <c r="X114" s="8">
        <v>-55</v>
      </c>
      <c r="Y114" s="8">
        <v>1110</v>
      </c>
      <c r="Z114" s="8">
        <v>762</v>
      </c>
      <c r="AA114" s="8">
        <v>477</v>
      </c>
      <c r="AB114" s="8">
        <v>43</v>
      </c>
      <c r="AC114" s="8">
        <v>1343</v>
      </c>
      <c r="AD114" s="8">
        <v>747</v>
      </c>
      <c r="AE114" s="8">
        <v>913</v>
      </c>
      <c r="AF114" s="8">
        <v>506</v>
      </c>
      <c r="AG114" s="8">
        <v>2163</v>
      </c>
      <c r="AH114" s="8">
        <v>41063</v>
      </c>
      <c r="AI114" s="8">
        <v>76048</v>
      </c>
      <c r="AJ114" s="8">
        <v>115270</v>
      </c>
    </row>
    <row r="115" spans="1:36" x14ac:dyDescent="0.15">
      <c r="A115" s="9">
        <v>39234</v>
      </c>
      <c r="B115" s="8">
        <v>12570</v>
      </c>
      <c r="C115" s="8">
        <v>14633</v>
      </c>
      <c r="D115" s="8">
        <v>-6901</v>
      </c>
      <c r="E115" s="8">
        <v>18797</v>
      </c>
      <c r="F115" s="8">
        <v>8237</v>
      </c>
      <c r="G115" s="8">
        <v>12630</v>
      </c>
      <c r="H115" s="8">
        <v>-552</v>
      </c>
      <c r="I115" s="8">
        <v>19448</v>
      </c>
      <c r="J115" s="8">
        <v>8649</v>
      </c>
      <c r="K115" s="8">
        <v>12114</v>
      </c>
      <c r="L115" s="8">
        <v>5625</v>
      </c>
      <c r="M115" s="8">
        <v>26487</v>
      </c>
      <c r="N115" s="8">
        <v>1628</v>
      </c>
      <c r="O115" s="8">
        <v>2635</v>
      </c>
      <c r="P115" s="8">
        <v>-785</v>
      </c>
      <c r="Q115" s="8">
        <v>3413</v>
      </c>
      <c r="R115" s="8">
        <v>4287</v>
      </c>
      <c r="S115" s="8">
        <v>6196</v>
      </c>
      <c r="T115" s="8">
        <v>1644</v>
      </c>
      <c r="U115" s="8">
        <v>12506</v>
      </c>
      <c r="V115" s="8">
        <v>582</v>
      </c>
      <c r="W115" s="8">
        <v>192</v>
      </c>
      <c r="X115" s="8">
        <v>-205</v>
      </c>
      <c r="Y115" s="8">
        <v>637</v>
      </c>
      <c r="Z115" s="8">
        <v>737</v>
      </c>
      <c r="AA115" s="8">
        <v>420</v>
      </c>
      <c r="AB115" s="8">
        <v>168</v>
      </c>
      <c r="AC115" s="8">
        <v>1376</v>
      </c>
      <c r="AD115" s="8">
        <v>776</v>
      </c>
      <c r="AE115" s="8">
        <v>353</v>
      </c>
      <c r="AF115" s="8">
        <v>969</v>
      </c>
      <c r="AG115" s="8">
        <v>2100</v>
      </c>
      <c r="AH115" s="8">
        <v>37472</v>
      </c>
      <c r="AI115" s="8">
        <v>49174</v>
      </c>
      <c r="AJ115" s="8">
        <v>84805</v>
      </c>
    </row>
    <row r="116" spans="1:36" x14ac:dyDescent="0.15">
      <c r="A116" s="9">
        <v>39326</v>
      </c>
      <c r="B116" s="8">
        <v>11319</v>
      </c>
      <c r="C116" s="8">
        <v>20903</v>
      </c>
      <c r="D116" s="8">
        <v>-4892</v>
      </c>
      <c r="E116" s="8">
        <v>25580</v>
      </c>
      <c r="F116" s="8">
        <v>8672</v>
      </c>
      <c r="G116" s="8">
        <v>17509</v>
      </c>
      <c r="H116" s="8">
        <v>-148</v>
      </c>
      <c r="I116" s="8">
        <v>24993</v>
      </c>
      <c r="J116" s="8">
        <v>8511</v>
      </c>
      <c r="K116" s="8">
        <v>10750</v>
      </c>
      <c r="L116" s="8">
        <v>4775</v>
      </c>
      <c r="M116" s="8">
        <v>23940</v>
      </c>
      <c r="N116" s="8">
        <v>1558</v>
      </c>
      <c r="O116" s="8">
        <v>3345</v>
      </c>
      <c r="P116" s="8">
        <v>-888</v>
      </c>
      <c r="Q116" s="8">
        <v>3918</v>
      </c>
      <c r="R116" s="8">
        <v>4192</v>
      </c>
      <c r="S116" s="8">
        <v>9211</v>
      </c>
      <c r="T116" s="8">
        <v>932</v>
      </c>
      <c r="U116" s="8">
        <v>14637</v>
      </c>
      <c r="V116" s="8">
        <v>582</v>
      </c>
      <c r="W116" s="8">
        <v>422</v>
      </c>
      <c r="X116" s="8">
        <v>247</v>
      </c>
      <c r="Y116" s="8">
        <v>1285</v>
      </c>
      <c r="Z116" s="8">
        <v>665</v>
      </c>
      <c r="AA116" s="8">
        <v>266</v>
      </c>
      <c r="AB116" s="8">
        <v>426</v>
      </c>
      <c r="AC116" s="8">
        <v>1432</v>
      </c>
      <c r="AD116" s="8">
        <v>772</v>
      </c>
      <c r="AE116" s="8">
        <v>407</v>
      </c>
      <c r="AF116" s="8">
        <v>-485</v>
      </c>
      <c r="AG116" s="8">
        <v>697</v>
      </c>
      <c r="AH116" s="8">
        <v>36276</v>
      </c>
      <c r="AI116" s="8">
        <v>62813</v>
      </c>
      <c r="AJ116" s="8">
        <v>96538</v>
      </c>
    </row>
    <row r="117" spans="1:36" x14ac:dyDescent="0.15">
      <c r="A117" s="9">
        <v>39417</v>
      </c>
      <c r="B117" s="8">
        <v>12601</v>
      </c>
      <c r="C117" s="8">
        <v>18339</v>
      </c>
      <c r="D117" s="8">
        <v>-5070</v>
      </c>
      <c r="E117" s="8">
        <v>24116</v>
      </c>
      <c r="F117" s="8">
        <v>9023</v>
      </c>
      <c r="G117" s="8">
        <v>14288</v>
      </c>
      <c r="H117" s="8">
        <v>-1302</v>
      </c>
      <c r="I117" s="8">
        <v>20988</v>
      </c>
      <c r="J117" s="8">
        <v>8441</v>
      </c>
      <c r="K117" s="8">
        <v>10770</v>
      </c>
      <c r="L117" s="8">
        <v>5934</v>
      </c>
      <c r="M117" s="8">
        <v>25032</v>
      </c>
      <c r="N117" s="8">
        <v>1975</v>
      </c>
      <c r="O117" s="8">
        <v>3029</v>
      </c>
      <c r="P117" s="8">
        <v>-958</v>
      </c>
      <c r="Q117" s="8">
        <v>3952</v>
      </c>
      <c r="R117" s="8">
        <v>4387</v>
      </c>
      <c r="S117" s="8">
        <v>8743</v>
      </c>
      <c r="T117" s="8">
        <v>789</v>
      </c>
      <c r="U117" s="8">
        <v>14230</v>
      </c>
      <c r="V117" s="8">
        <v>638</v>
      </c>
      <c r="W117" s="8">
        <v>408</v>
      </c>
      <c r="X117" s="8">
        <v>225</v>
      </c>
      <c r="Y117" s="8">
        <v>1311</v>
      </c>
      <c r="Z117" s="8">
        <v>706</v>
      </c>
      <c r="AA117" s="8">
        <v>214</v>
      </c>
      <c r="AB117" s="8">
        <v>440</v>
      </c>
      <c r="AC117" s="8">
        <v>1438</v>
      </c>
      <c r="AD117" s="8">
        <v>740</v>
      </c>
      <c r="AE117" s="8">
        <v>204</v>
      </c>
      <c r="AF117" s="8">
        <v>-98</v>
      </c>
      <c r="AG117" s="8">
        <v>835</v>
      </c>
      <c r="AH117" s="8">
        <v>38516</v>
      </c>
      <c r="AI117" s="8">
        <v>55995</v>
      </c>
      <c r="AJ117" s="8">
        <v>91961</v>
      </c>
    </row>
    <row r="118" spans="1:36" x14ac:dyDescent="0.15">
      <c r="A118" s="9">
        <v>39508</v>
      </c>
      <c r="B118" s="8">
        <v>13675</v>
      </c>
      <c r="C118" s="8">
        <v>29416</v>
      </c>
      <c r="D118" s="8">
        <v>-5330</v>
      </c>
      <c r="E118" s="8">
        <v>36055</v>
      </c>
      <c r="F118" s="8">
        <v>9457</v>
      </c>
      <c r="G118" s="8">
        <v>24930</v>
      </c>
      <c r="H118" s="8">
        <v>118</v>
      </c>
      <c r="I118" s="8">
        <v>33497</v>
      </c>
      <c r="J118" s="8">
        <v>9382</v>
      </c>
      <c r="K118" s="8">
        <v>17953</v>
      </c>
      <c r="L118" s="8">
        <v>4248</v>
      </c>
      <c r="M118" s="8">
        <v>31489</v>
      </c>
      <c r="N118" s="8">
        <v>2131</v>
      </c>
      <c r="O118" s="8">
        <v>5236</v>
      </c>
      <c r="P118" s="8">
        <v>-1351</v>
      </c>
      <c r="Q118" s="8">
        <v>5919</v>
      </c>
      <c r="R118" s="8">
        <v>5026</v>
      </c>
      <c r="S118" s="8">
        <v>13449</v>
      </c>
      <c r="T118" s="8">
        <v>1757</v>
      </c>
      <c r="U118" s="8">
        <v>20546</v>
      </c>
      <c r="V118" s="8">
        <v>735</v>
      </c>
      <c r="W118" s="8">
        <v>734</v>
      </c>
      <c r="X118" s="8">
        <v>193</v>
      </c>
      <c r="Y118" s="8">
        <v>1694</v>
      </c>
      <c r="Z118" s="8">
        <v>736</v>
      </c>
      <c r="AA118" s="8">
        <v>483</v>
      </c>
      <c r="AB118" s="8">
        <v>19</v>
      </c>
      <c r="AC118" s="8">
        <v>1294</v>
      </c>
      <c r="AD118" s="8">
        <v>740</v>
      </c>
      <c r="AE118" s="8">
        <v>1260</v>
      </c>
      <c r="AF118" s="8">
        <v>309</v>
      </c>
      <c r="AG118" s="8">
        <v>2301</v>
      </c>
      <c r="AH118" s="8">
        <v>41891</v>
      </c>
      <c r="AI118" s="8">
        <v>93462</v>
      </c>
      <c r="AJ118" s="8">
        <v>132807</v>
      </c>
    </row>
    <row r="119" spans="1:36" x14ac:dyDescent="0.15">
      <c r="A119" s="9">
        <v>39600</v>
      </c>
      <c r="B119" s="8">
        <v>12041</v>
      </c>
      <c r="C119" s="8">
        <v>18731</v>
      </c>
      <c r="D119" s="8">
        <v>-5488</v>
      </c>
      <c r="E119" s="8">
        <v>23554</v>
      </c>
      <c r="F119" s="8">
        <v>8166</v>
      </c>
      <c r="G119" s="8">
        <v>16835</v>
      </c>
      <c r="H119" s="8">
        <v>-592</v>
      </c>
      <c r="I119" s="8">
        <v>23375</v>
      </c>
      <c r="J119" s="8">
        <v>9224</v>
      </c>
      <c r="K119" s="8">
        <v>14434</v>
      </c>
      <c r="L119" s="8">
        <v>4452</v>
      </c>
      <c r="M119" s="8">
        <v>28026</v>
      </c>
      <c r="N119" s="8">
        <v>1669</v>
      </c>
      <c r="O119" s="8">
        <v>3717</v>
      </c>
      <c r="P119" s="8">
        <v>-1024</v>
      </c>
      <c r="Q119" s="8">
        <v>4257</v>
      </c>
      <c r="R119" s="8">
        <v>4551</v>
      </c>
      <c r="S119" s="8">
        <v>9773</v>
      </c>
      <c r="T119" s="8">
        <v>1513</v>
      </c>
      <c r="U119" s="8">
        <v>16148</v>
      </c>
      <c r="V119" s="8">
        <v>640</v>
      </c>
      <c r="W119" s="8">
        <v>271</v>
      </c>
      <c r="X119" s="8">
        <v>65</v>
      </c>
      <c r="Y119" s="8">
        <v>1016</v>
      </c>
      <c r="Z119" s="8">
        <v>743</v>
      </c>
      <c r="AA119" s="8">
        <v>660</v>
      </c>
      <c r="AB119" s="8">
        <v>504</v>
      </c>
      <c r="AC119" s="8">
        <v>1962</v>
      </c>
      <c r="AD119" s="8">
        <v>711</v>
      </c>
      <c r="AE119" s="8">
        <v>647</v>
      </c>
      <c r="AF119" s="8">
        <v>534</v>
      </c>
      <c r="AG119" s="8">
        <v>1891</v>
      </c>
      <c r="AH119" s="8">
        <v>37749</v>
      </c>
      <c r="AI119" s="8">
        <v>65068</v>
      </c>
      <c r="AJ119" s="8">
        <v>100271</v>
      </c>
    </row>
    <row r="120" spans="1:36" x14ac:dyDescent="0.15">
      <c r="A120" s="9">
        <v>39692</v>
      </c>
      <c r="B120" s="8">
        <v>11312</v>
      </c>
      <c r="C120" s="8">
        <v>25036</v>
      </c>
      <c r="D120" s="8">
        <v>-5323</v>
      </c>
      <c r="E120" s="8">
        <v>28934</v>
      </c>
      <c r="F120" s="8">
        <v>8463</v>
      </c>
      <c r="G120" s="8">
        <v>22776</v>
      </c>
      <c r="H120" s="8">
        <v>138</v>
      </c>
      <c r="I120" s="8">
        <v>30174</v>
      </c>
      <c r="J120" s="8">
        <v>8487</v>
      </c>
      <c r="K120" s="8">
        <v>15873</v>
      </c>
      <c r="L120" s="8">
        <v>4447</v>
      </c>
      <c r="M120" s="8">
        <v>28486</v>
      </c>
      <c r="N120" s="8">
        <v>1621</v>
      </c>
      <c r="O120" s="8">
        <v>4709</v>
      </c>
      <c r="P120" s="8">
        <v>-1127</v>
      </c>
      <c r="Q120" s="8">
        <v>5060</v>
      </c>
      <c r="R120" s="8">
        <v>4203</v>
      </c>
      <c r="S120" s="8">
        <v>13744</v>
      </c>
      <c r="T120" s="8">
        <v>1684</v>
      </c>
      <c r="U120" s="8">
        <v>19882</v>
      </c>
      <c r="V120" s="8">
        <v>548</v>
      </c>
      <c r="W120" s="8">
        <v>597</v>
      </c>
      <c r="X120" s="8">
        <v>355</v>
      </c>
      <c r="Y120" s="8">
        <v>1494</v>
      </c>
      <c r="Z120" s="8">
        <v>720</v>
      </c>
      <c r="AA120" s="8">
        <v>505</v>
      </c>
      <c r="AB120" s="8">
        <v>299</v>
      </c>
      <c r="AC120" s="8">
        <v>1590</v>
      </c>
      <c r="AD120" s="8">
        <v>806</v>
      </c>
      <c r="AE120" s="8">
        <v>883</v>
      </c>
      <c r="AF120" s="8">
        <v>-506</v>
      </c>
      <c r="AG120" s="8">
        <v>1175</v>
      </c>
      <c r="AH120" s="8">
        <v>36164</v>
      </c>
      <c r="AI120" s="8">
        <v>84123</v>
      </c>
      <c r="AJ120" s="8">
        <v>116850</v>
      </c>
    </row>
    <row r="121" spans="1:36" x14ac:dyDescent="0.15">
      <c r="A121" s="9">
        <v>39783</v>
      </c>
      <c r="B121" s="8">
        <v>13627</v>
      </c>
      <c r="C121" s="8">
        <v>23244</v>
      </c>
      <c r="D121" s="8">
        <v>-5386</v>
      </c>
      <c r="E121" s="8">
        <v>29387</v>
      </c>
      <c r="F121" s="8">
        <v>9126</v>
      </c>
      <c r="G121" s="8">
        <v>18684</v>
      </c>
      <c r="H121" s="8">
        <v>111</v>
      </c>
      <c r="I121" s="8">
        <v>26736</v>
      </c>
      <c r="J121" s="8">
        <v>8940</v>
      </c>
      <c r="K121" s="8">
        <v>14580</v>
      </c>
      <c r="L121" s="8">
        <v>4369</v>
      </c>
      <c r="M121" s="8">
        <v>27560</v>
      </c>
      <c r="N121" s="8">
        <v>1758</v>
      </c>
      <c r="O121" s="8">
        <v>3955</v>
      </c>
      <c r="P121" s="8">
        <v>-1418</v>
      </c>
      <c r="Q121" s="8">
        <v>4155</v>
      </c>
      <c r="R121" s="8">
        <v>4385</v>
      </c>
      <c r="S121" s="8">
        <v>11223</v>
      </c>
      <c r="T121" s="8">
        <v>1499</v>
      </c>
      <c r="U121" s="8">
        <v>17346</v>
      </c>
      <c r="V121" s="8">
        <v>706</v>
      </c>
      <c r="W121" s="8">
        <v>487</v>
      </c>
      <c r="X121" s="8">
        <v>513</v>
      </c>
      <c r="Y121" s="8">
        <v>1712</v>
      </c>
      <c r="Z121" s="8">
        <v>620</v>
      </c>
      <c r="AA121" s="8">
        <v>322</v>
      </c>
      <c r="AB121" s="8">
        <v>59</v>
      </c>
      <c r="AC121" s="8">
        <v>1062</v>
      </c>
      <c r="AD121" s="8">
        <v>824</v>
      </c>
      <c r="AE121" s="8">
        <v>535</v>
      </c>
      <c r="AF121" s="8">
        <v>211</v>
      </c>
      <c r="AG121" s="8">
        <v>1558</v>
      </c>
      <c r="AH121" s="8">
        <v>39990</v>
      </c>
      <c r="AI121" s="8">
        <v>73034</v>
      </c>
      <c r="AJ121" s="8">
        <v>109576</v>
      </c>
    </row>
    <row r="122" spans="1:36" x14ac:dyDescent="0.15">
      <c r="A122" s="9">
        <v>39873</v>
      </c>
      <c r="B122" s="8">
        <v>13333</v>
      </c>
      <c r="C122" s="8">
        <v>23899</v>
      </c>
      <c r="D122" s="8">
        <v>-4537</v>
      </c>
      <c r="E122" s="8">
        <v>30641</v>
      </c>
      <c r="F122" s="8">
        <v>8827</v>
      </c>
      <c r="G122" s="8">
        <v>25867</v>
      </c>
      <c r="H122" s="8">
        <v>872</v>
      </c>
      <c r="I122" s="8">
        <v>34387</v>
      </c>
      <c r="J122" s="8">
        <v>9695</v>
      </c>
      <c r="K122" s="8">
        <v>17643</v>
      </c>
      <c r="L122" s="8">
        <v>3031</v>
      </c>
      <c r="M122" s="8">
        <v>30054</v>
      </c>
      <c r="N122" s="8">
        <v>1987</v>
      </c>
      <c r="O122" s="8">
        <v>5563</v>
      </c>
      <c r="P122" s="8">
        <v>-1147</v>
      </c>
      <c r="Q122" s="8">
        <v>6262</v>
      </c>
      <c r="R122" s="8">
        <v>4806</v>
      </c>
      <c r="S122" s="8">
        <v>12971</v>
      </c>
      <c r="T122" s="8">
        <v>1356</v>
      </c>
      <c r="U122" s="8">
        <v>19389</v>
      </c>
      <c r="V122" s="8">
        <v>672</v>
      </c>
      <c r="W122" s="8">
        <v>733</v>
      </c>
      <c r="X122" s="8">
        <v>261</v>
      </c>
      <c r="Y122" s="8">
        <v>1657</v>
      </c>
      <c r="Z122" s="8">
        <v>744</v>
      </c>
      <c r="AA122" s="8">
        <v>447</v>
      </c>
      <c r="AB122" s="8">
        <v>156</v>
      </c>
      <c r="AC122" s="8">
        <v>1396</v>
      </c>
      <c r="AD122" s="8">
        <v>723</v>
      </c>
      <c r="AE122" s="8">
        <v>1572</v>
      </c>
      <c r="AF122" s="8">
        <v>-27</v>
      </c>
      <c r="AG122" s="8">
        <v>2250</v>
      </c>
      <c r="AH122" s="8">
        <v>40790</v>
      </c>
      <c r="AI122" s="8">
        <v>88696</v>
      </c>
      <c r="AJ122" s="8">
        <v>126051</v>
      </c>
    </row>
    <row r="123" spans="1:36" x14ac:dyDescent="0.15">
      <c r="A123" s="9">
        <v>39965</v>
      </c>
      <c r="B123" s="8">
        <v>12266</v>
      </c>
      <c r="C123" s="8">
        <v>14564</v>
      </c>
      <c r="D123" s="8">
        <v>-3421</v>
      </c>
      <c r="E123" s="8">
        <v>21332</v>
      </c>
      <c r="F123" s="8">
        <v>8778</v>
      </c>
      <c r="G123" s="8">
        <v>16289</v>
      </c>
      <c r="H123" s="8">
        <v>402</v>
      </c>
      <c r="I123" s="8">
        <v>24262</v>
      </c>
      <c r="J123" s="8">
        <v>9397</v>
      </c>
      <c r="K123" s="8">
        <v>11223</v>
      </c>
      <c r="L123" s="8">
        <v>2855</v>
      </c>
      <c r="M123" s="8">
        <v>23166</v>
      </c>
      <c r="N123" s="8">
        <v>1835</v>
      </c>
      <c r="O123" s="8">
        <v>3778</v>
      </c>
      <c r="P123" s="8">
        <v>-710</v>
      </c>
      <c r="Q123" s="8">
        <v>4760</v>
      </c>
      <c r="R123" s="8">
        <v>4828</v>
      </c>
      <c r="S123" s="8">
        <v>6390</v>
      </c>
      <c r="T123" s="8">
        <v>473</v>
      </c>
      <c r="U123" s="8">
        <v>11933</v>
      </c>
      <c r="V123" s="8">
        <v>673</v>
      </c>
      <c r="W123" s="8">
        <v>310</v>
      </c>
      <c r="X123" s="8">
        <v>-66</v>
      </c>
      <c r="Y123" s="8">
        <v>922</v>
      </c>
      <c r="Z123" s="8">
        <v>806</v>
      </c>
      <c r="AA123" s="8">
        <v>825</v>
      </c>
      <c r="AB123" s="8">
        <v>420</v>
      </c>
      <c r="AC123" s="8">
        <v>2105</v>
      </c>
      <c r="AD123" s="8">
        <v>813</v>
      </c>
      <c r="AE123" s="8">
        <v>618</v>
      </c>
      <c r="AF123" s="8">
        <v>13</v>
      </c>
      <c r="AG123" s="8">
        <v>1434</v>
      </c>
      <c r="AH123" s="8">
        <v>39399</v>
      </c>
      <c r="AI123" s="8">
        <v>54013</v>
      </c>
      <c r="AJ123" s="8">
        <v>89977</v>
      </c>
    </row>
    <row r="124" spans="1:36" x14ac:dyDescent="0.15">
      <c r="A124" s="9">
        <v>40057</v>
      </c>
      <c r="B124" s="8">
        <v>12466</v>
      </c>
      <c r="C124" s="8">
        <v>17707</v>
      </c>
      <c r="D124" s="8">
        <v>-2197</v>
      </c>
      <c r="E124" s="8">
        <v>25420</v>
      </c>
      <c r="F124" s="8">
        <v>8904</v>
      </c>
      <c r="G124" s="8">
        <v>18998</v>
      </c>
      <c r="H124" s="8">
        <v>419</v>
      </c>
      <c r="I124" s="8">
        <v>26940</v>
      </c>
      <c r="J124" s="8">
        <v>8739</v>
      </c>
      <c r="K124" s="8">
        <v>11200</v>
      </c>
      <c r="L124" s="8">
        <v>2082</v>
      </c>
      <c r="M124" s="8">
        <v>21364</v>
      </c>
      <c r="N124" s="8">
        <v>1707</v>
      </c>
      <c r="O124" s="8">
        <v>4605</v>
      </c>
      <c r="P124" s="8">
        <v>-406</v>
      </c>
      <c r="Q124" s="8">
        <v>5691</v>
      </c>
      <c r="R124" s="8">
        <v>4538</v>
      </c>
      <c r="S124" s="8">
        <v>8179</v>
      </c>
      <c r="T124" s="8">
        <v>218</v>
      </c>
      <c r="U124" s="8">
        <v>13105</v>
      </c>
      <c r="V124" s="8">
        <v>593</v>
      </c>
      <c r="W124" s="8">
        <v>473</v>
      </c>
      <c r="X124" s="8">
        <v>87</v>
      </c>
      <c r="Y124" s="8">
        <v>1115</v>
      </c>
      <c r="Z124" s="8">
        <v>714</v>
      </c>
      <c r="AA124" s="8">
        <v>374</v>
      </c>
      <c r="AB124" s="8">
        <v>75</v>
      </c>
      <c r="AC124" s="8">
        <v>1228</v>
      </c>
      <c r="AD124" s="8">
        <v>885</v>
      </c>
      <c r="AE124" s="8">
        <v>980</v>
      </c>
      <c r="AF124" s="8">
        <v>-308</v>
      </c>
      <c r="AG124" s="8">
        <v>1525</v>
      </c>
      <c r="AH124" s="8">
        <v>38549</v>
      </c>
      <c r="AI124" s="8">
        <v>62516</v>
      </c>
      <c r="AJ124" s="8">
        <v>96435</v>
      </c>
    </row>
    <row r="125" spans="1:36" x14ac:dyDescent="0.15">
      <c r="A125" s="9">
        <v>40148</v>
      </c>
      <c r="B125" s="8">
        <v>13435</v>
      </c>
      <c r="C125" s="8">
        <v>13994</v>
      </c>
      <c r="D125" s="8">
        <v>-2536</v>
      </c>
      <c r="E125" s="8">
        <v>22329</v>
      </c>
      <c r="F125" s="8">
        <v>9904</v>
      </c>
      <c r="G125" s="8">
        <v>10933</v>
      </c>
      <c r="H125" s="8">
        <v>899</v>
      </c>
      <c r="I125" s="8">
        <v>20375</v>
      </c>
      <c r="J125" s="8">
        <v>8697</v>
      </c>
      <c r="K125" s="8">
        <v>7259</v>
      </c>
      <c r="L125" s="8">
        <v>2023</v>
      </c>
      <c r="M125" s="8">
        <v>17319</v>
      </c>
      <c r="N125" s="8">
        <v>1757</v>
      </c>
      <c r="O125" s="8">
        <v>3227</v>
      </c>
      <c r="P125" s="8">
        <v>-788</v>
      </c>
      <c r="Q125" s="8">
        <v>3985</v>
      </c>
      <c r="R125" s="8">
        <v>4535</v>
      </c>
      <c r="S125" s="8">
        <v>5301</v>
      </c>
      <c r="T125" s="8">
        <v>398</v>
      </c>
      <c r="U125" s="8">
        <v>10392</v>
      </c>
      <c r="V125" s="8">
        <v>588</v>
      </c>
      <c r="W125" s="8">
        <v>410</v>
      </c>
      <c r="X125" s="8">
        <v>30</v>
      </c>
      <c r="Y125" s="8">
        <v>993</v>
      </c>
      <c r="Z125" s="8">
        <v>719</v>
      </c>
      <c r="AA125" s="8">
        <v>44</v>
      </c>
      <c r="AB125" s="8">
        <v>-284</v>
      </c>
      <c r="AC125" s="8">
        <v>528</v>
      </c>
      <c r="AD125" s="8">
        <v>860</v>
      </c>
      <c r="AE125" s="8">
        <v>498</v>
      </c>
      <c r="AF125" s="8">
        <v>221</v>
      </c>
      <c r="AG125" s="8">
        <v>1549</v>
      </c>
      <c r="AH125" s="8">
        <v>40499</v>
      </c>
      <c r="AI125" s="8">
        <v>41675</v>
      </c>
      <c r="AJ125" s="8">
        <v>77535</v>
      </c>
    </row>
    <row r="126" spans="1:36" x14ac:dyDescent="0.15">
      <c r="A126" s="9">
        <v>40238</v>
      </c>
      <c r="B126" s="8">
        <v>13881</v>
      </c>
      <c r="C126" s="8">
        <v>17556</v>
      </c>
      <c r="D126" s="8">
        <v>-2065</v>
      </c>
      <c r="E126" s="8">
        <v>26852</v>
      </c>
      <c r="F126" s="8">
        <v>10006</v>
      </c>
      <c r="G126" s="8">
        <v>16227</v>
      </c>
      <c r="H126" s="8">
        <v>1057</v>
      </c>
      <c r="I126" s="8">
        <v>25923</v>
      </c>
      <c r="J126" s="8">
        <v>9767</v>
      </c>
      <c r="K126" s="8">
        <v>10638</v>
      </c>
      <c r="L126" s="8">
        <v>589</v>
      </c>
      <c r="M126" s="8">
        <v>20347</v>
      </c>
      <c r="N126" s="8">
        <v>2169</v>
      </c>
      <c r="O126" s="8">
        <v>4355</v>
      </c>
      <c r="P126" s="8">
        <v>-848</v>
      </c>
      <c r="Q126" s="8">
        <v>5455</v>
      </c>
      <c r="R126" s="8">
        <v>5078</v>
      </c>
      <c r="S126" s="8">
        <v>8769</v>
      </c>
      <c r="T126" s="8">
        <v>810</v>
      </c>
      <c r="U126" s="8">
        <v>14842</v>
      </c>
      <c r="V126" s="8">
        <v>618</v>
      </c>
      <c r="W126" s="8">
        <v>694</v>
      </c>
      <c r="X126" s="8">
        <v>456</v>
      </c>
      <c r="Y126" s="8">
        <v>1721</v>
      </c>
      <c r="Z126" s="8">
        <v>762</v>
      </c>
      <c r="AA126" s="8">
        <v>339</v>
      </c>
      <c r="AB126" s="8">
        <v>-329</v>
      </c>
      <c r="AC126" s="8">
        <v>817</v>
      </c>
      <c r="AD126" s="8">
        <v>962</v>
      </c>
      <c r="AE126" s="8">
        <v>1282</v>
      </c>
      <c r="AF126" s="8">
        <v>297</v>
      </c>
      <c r="AG126" s="8">
        <v>2502</v>
      </c>
      <c r="AH126" s="8">
        <v>43244</v>
      </c>
      <c r="AI126" s="8">
        <v>59859</v>
      </c>
      <c r="AJ126" s="8">
        <v>98474</v>
      </c>
    </row>
    <row r="127" spans="1:36" x14ac:dyDescent="0.15">
      <c r="A127" s="9">
        <v>40330</v>
      </c>
      <c r="B127" s="8">
        <v>13254</v>
      </c>
      <c r="C127" s="8">
        <v>7895</v>
      </c>
      <c r="D127" s="8">
        <v>-2660</v>
      </c>
      <c r="E127" s="8">
        <v>15936</v>
      </c>
      <c r="F127" s="8">
        <v>8850</v>
      </c>
      <c r="G127" s="8">
        <v>7521</v>
      </c>
      <c r="H127" s="8">
        <v>939</v>
      </c>
      <c r="I127" s="8">
        <v>15929</v>
      </c>
      <c r="J127" s="8">
        <v>9395</v>
      </c>
      <c r="K127" s="8">
        <v>6723</v>
      </c>
      <c r="L127" s="8">
        <v>1478</v>
      </c>
      <c r="M127" s="8">
        <v>16943</v>
      </c>
      <c r="N127" s="8">
        <v>1823</v>
      </c>
      <c r="O127" s="8">
        <v>2350</v>
      </c>
      <c r="P127" s="8">
        <v>-667</v>
      </c>
      <c r="Q127" s="8">
        <v>3289</v>
      </c>
      <c r="R127" s="8">
        <v>4783</v>
      </c>
      <c r="S127" s="8">
        <v>6617</v>
      </c>
      <c r="T127" s="8">
        <v>693</v>
      </c>
      <c r="U127" s="8">
        <v>12256</v>
      </c>
      <c r="V127" s="8">
        <v>510</v>
      </c>
      <c r="W127" s="8">
        <v>102</v>
      </c>
      <c r="X127" s="8">
        <v>91</v>
      </c>
      <c r="Y127" s="8">
        <v>665</v>
      </c>
      <c r="Z127" s="8">
        <v>769</v>
      </c>
      <c r="AA127" s="8">
        <v>474</v>
      </c>
      <c r="AB127" s="8">
        <v>-123</v>
      </c>
      <c r="AC127" s="8">
        <v>1178</v>
      </c>
      <c r="AD127" s="8">
        <v>886</v>
      </c>
      <c r="AE127" s="8">
        <v>325</v>
      </c>
      <c r="AF127" s="8">
        <v>217</v>
      </c>
      <c r="AG127" s="8">
        <v>1405</v>
      </c>
      <c r="AH127" s="8">
        <v>40274</v>
      </c>
      <c r="AI127" s="8">
        <v>32008</v>
      </c>
      <c r="AJ127" s="8">
        <v>67653</v>
      </c>
    </row>
    <row r="128" spans="1:36" x14ac:dyDescent="0.15">
      <c r="A128" s="9">
        <v>40422</v>
      </c>
      <c r="B128" s="8">
        <v>12247</v>
      </c>
      <c r="C128" s="8">
        <v>11970</v>
      </c>
      <c r="D128" s="8">
        <v>-2293</v>
      </c>
      <c r="E128" s="8">
        <v>18434</v>
      </c>
      <c r="F128" s="8">
        <v>8666</v>
      </c>
      <c r="G128" s="8">
        <v>10269</v>
      </c>
      <c r="H128" s="8">
        <v>334</v>
      </c>
      <c r="I128" s="8">
        <v>17609</v>
      </c>
      <c r="J128" s="8">
        <v>8880</v>
      </c>
      <c r="K128" s="8">
        <v>7541</v>
      </c>
      <c r="L128" s="8">
        <v>1608</v>
      </c>
      <c r="M128" s="8">
        <v>16726</v>
      </c>
      <c r="N128" s="8">
        <v>1535</v>
      </c>
      <c r="O128" s="8">
        <v>2512</v>
      </c>
      <c r="P128" s="8">
        <v>-808</v>
      </c>
      <c r="Q128" s="8">
        <v>2908</v>
      </c>
      <c r="R128" s="8">
        <v>4503</v>
      </c>
      <c r="S128" s="8">
        <v>8678</v>
      </c>
      <c r="T128" s="8">
        <v>1397</v>
      </c>
      <c r="U128" s="8">
        <v>14570</v>
      </c>
      <c r="V128" s="8">
        <v>494</v>
      </c>
      <c r="W128" s="8">
        <v>222</v>
      </c>
      <c r="X128" s="8">
        <v>49</v>
      </c>
      <c r="Y128" s="8">
        <v>634</v>
      </c>
      <c r="Z128" s="8">
        <v>704</v>
      </c>
      <c r="AA128" s="8">
        <v>247</v>
      </c>
      <c r="AB128" s="8">
        <v>-288</v>
      </c>
      <c r="AC128" s="8">
        <v>682</v>
      </c>
      <c r="AD128" s="8">
        <v>797</v>
      </c>
      <c r="AE128" s="8">
        <v>336</v>
      </c>
      <c r="AF128" s="8">
        <v>4</v>
      </c>
      <c r="AG128" s="8">
        <v>1072</v>
      </c>
      <c r="AH128" s="8">
        <v>37829</v>
      </c>
      <c r="AI128" s="8">
        <v>41776</v>
      </c>
      <c r="AJ128" s="8">
        <v>72652</v>
      </c>
    </row>
    <row r="129" spans="1:54" x14ac:dyDescent="0.15">
      <c r="A129" s="9">
        <v>40513</v>
      </c>
      <c r="B129" s="8">
        <v>11876</v>
      </c>
      <c r="C129" s="8">
        <v>12623</v>
      </c>
      <c r="D129" s="8">
        <v>-3831</v>
      </c>
      <c r="E129" s="8">
        <v>17165</v>
      </c>
      <c r="F129" s="8">
        <v>8646</v>
      </c>
      <c r="G129" s="8">
        <v>9197</v>
      </c>
      <c r="H129" s="8">
        <v>801</v>
      </c>
      <c r="I129" s="8">
        <v>17001</v>
      </c>
      <c r="J129" s="8">
        <v>8240</v>
      </c>
      <c r="K129" s="8">
        <v>6768</v>
      </c>
      <c r="L129" s="8">
        <v>1709</v>
      </c>
      <c r="M129" s="8">
        <v>15412</v>
      </c>
      <c r="N129" s="8">
        <v>1616</v>
      </c>
      <c r="O129" s="8">
        <v>1677</v>
      </c>
      <c r="P129" s="8">
        <v>-715</v>
      </c>
      <c r="Q129" s="8">
        <v>2252</v>
      </c>
      <c r="R129" s="8">
        <v>4272</v>
      </c>
      <c r="S129" s="8">
        <v>7833</v>
      </c>
      <c r="T129" s="8">
        <v>1557</v>
      </c>
      <c r="U129" s="8">
        <v>13648</v>
      </c>
      <c r="V129" s="8">
        <v>535</v>
      </c>
      <c r="W129" s="8">
        <v>212</v>
      </c>
      <c r="X129" s="8">
        <v>118</v>
      </c>
      <c r="Y129" s="8">
        <v>738</v>
      </c>
      <c r="Z129" s="8">
        <v>668</v>
      </c>
      <c r="AA129" s="8">
        <v>27</v>
      </c>
      <c r="AB129" s="8">
        <v>-859</v>
      </c>
      <c r="AC129" s="8">
        <v>-161</v>
      </c>
      <c r="AD129" s="8">
        <v>777</v>
      </c>
      <c r="AE129" s="8">
        <v>58</v>
      </c>
      <c r="AF129" s="8">
        <v>1222</v>
      </c>
      <c r="AG129" s="8">
        <v>1995</v>
      </c>
      <c r="AH129" s="8">
        <v>36631</v>
      </c>
      <c r="AI129" s="8">
        <v>38395</v>
      </c>
      <c r="AJ129" s="8">
        <v>68067</v>
      </c>
    </row>
    <row r="130" spans="1:54" x14ac:dyDescent="0.15">
      <c r="A130" s="9">
        <v>40603</v>
      </c>
      <c r="B130" s="8">
        <v>13703</v>
      </c>
      <c r="C130" s="8">
        <v>17961</v>
      </c>
      <c r="D130" s="8">
        <v>-3360</v>
      </c>
      <c r="E130" s="8">
        <v>24846</v>
      </c>
      <c r="F130" s="8">
        <v>9312</v>
      </c>
      <c r="G130" s="8">
        <v>15683</v>
      </c>
      <c r="H130" s="8">
        <v>1327</v>
      </c>
      <c r="I130" s="8">
        <v>24667</v>
      </c>
      <c r="J130" s="8">
        <v>9503</v>
      </c>
      <c r="K130" s="8">
        <v>11386</v>
      </c>
      <c r="L130" s="8">
        <v>1490</v>
      </c>
      <c r="M130" s="8">
        <v>21089</v>
      </c>
      <c r="N130" s="8">
        <v>2083</v>
      </c>
      <c r="O130" s="8">
        <v>2932</v>
      </c>
      <c r="P130" s="8">
        <v>-400</v>
      </c>
      <c r="Q130" s="8">
        <v>4277</v>
      </c>
      <c r="R130" s="8">
        <v>5296</v>
      </c>
      <c r="S130" s="8">
        <v>11206</v>
      </c>
      <c r="T130" s="8">
        <v>2038</v>
      </c>
      <c r="U130" s="8">
        <v>18548</v>
      </c>
      <c r="V130" s="8">
        <v>671</v>
      </c>
      <c r="W130" s="8">
        <v>486</v>
      </c>
      <c r="X130" s="8">
        <v>1</v>
      </c>
      <c r="Y130" s="8">
        <v>1029</v>
      </c>
      <c r="Z130" s="8">
        <v>745</v>
      </c>
      <c r="AA130" s="8">
        <v>271</v>
      </c>
      <c r="AB130" s="8">
        <v>-1077</v>
      </c>
      <c r="AC130" s="8">
        <v>-75</v>
      </c>
      <c r="AD130" s="8">
        <v>953</v>
      </c>
      <c r="AE130" s="8">
        <v>1033</v>
      </c>
      <c r="AF130" s="8">
        <v>-16</v>
      </c>
      <c r="AG130" s="8">
        <v>1904</v>
      </c>
      <c r="AH130" s="8">
        <v>42269</v>
      </c>
      <c r="AI130" s="8">
        <v>60970</v>
      </c>
      <c r="AJ130" s="8">
        <v>96289</v>
      </c>
    </row>
    <row r="131" spans="1:54" x14ac:dyDescent="0.15">
      <c r="A131" s="9">
        <v>40695</v>
      </c>
      <c r="B131" s="8">
        <v>12172</v>
      </c>
      <c r="C131" s="8">
        <v>9121</v>
      </c>
      <c r="D131" s="8">
        <v>-4012</v>
      </c>
      <c r="E131" s="8">
        <v>13792</v>
      </c>
      <c r="F131" s="8">
        <v>8548</v>
      </c>
      <c r="G131" s="8">
        <v>9482</v>
      </c>
      <c r="H131" s="8">
        <v>1072</v>
      </c>
      <c r="I131" s="8">
        <v>17439</v>
      </c>
      <c r="J131" s="8">
        <v>9181</v>
      </c>
      <c r="K131" s="8">
        <v>8934</v>
      </c>
      <c r="L131" s="8">
        <v>1988</v>
      </c>
      <c r="M131" s="8">
        <v>18807</v>
      </c>
      <c r="N131" s="8">
        <v>1836</v>
      </c>
      <c r="O131" s="8">
        <v>2047</v>
      </c>
      <c r="P131" s="8">
        <v>-691</v>
      </c>
      <c r="Q131" s="8">
        <v>2855</v>
      </c>
      <c r="R131" s="8">
        <v>5057</v>
      </c>
      <c r="S131" s="8">
        <v>8708</v>
      </c>
      <c r="T131" s="8">
        <v>2041</v>
      </c>
      <c r="U131" s="8">
        <v>15798</v>
      </c>
      <c r="V131" s="8">
        <v>502</v>
      </c>
      <c r="W131" s="8">
        <v>73</v>
      </c>
      <c r="X131" s="8">
        <v>-215</v>
      </c>
      <c r="Y131" s="8">
        <v>235</v>
      </c>
      <c r="Z131" s="8">
        <v>828</v>
      </c>
      <c r="AA131" s="8">
        <v>555</v>
      </c>
      <c r="AB131" s="8">
        <v>-325</v>
      </c>
      <c r="AC131" s="8">
        <v>1068</v>
      </c>
      <c r="AD131" s="8">
        <v>855</v>
      </c>
      <c r="AE131" s="8">
        <v>311</v>
      </c>
      <c r="AF131" s="8">
        <v>144</v>
      </c>
      <c r="AG131" s="8">
        <v>1248</v>
      </c>
      <c r="AH131" s="8">
        <v>38985</v>
      </c>
      <c r="AI131" s="8">
        <v>39231</v>
      </c>
      <c r="AJ131" s="8">
        <v>71266</v>
      </c>
    </row>
    <row r="132" spans="1:54" x14ac:dyDescent="0.15">
      <c r="A132" s="9">
        <v>40787</v>
      </c>
      <c r="B132" s="8">
        <v>11063</v>
      </c>
      <c r="C132" s="8">
        <v>14098</v>
      </c>
      <c r="D132" s="8">
        <v>-3698</v>
      </c>
      <c r="E132" s="8">
        <v>20999</v>
      </c>
      <c r="F132" s="8">
        <v>9107</v>
      </c>
      <c r="G132" s="8">
        <v>13291</v>
      </c>
      <c r="H132" s="8">
        <v>505</v>
      </c>
      <c r="I132" s="8">
        <v>26845</v>
      </c>
      <c r="J132" s="8">
        <v>7918</v>
      </c>
      <c r="K132" s="8">
        <v>11226</v>
      </c>
      <c r="L132" s="8">
        <v>2638</v>
      </c>
      <c r="M132" s="8">
        <v>21326</v>
      </c>
      <c r="N132" s="8">
        <v>1753</v>
      </c>
      <c r="O132" s="8">
        <v>2771</v>
      </c>
      <c r="P132" s="8">
        <v>-855</v>
      </c>
      <c r="Q132" s="8">
        <v>3788</v>
      </c>
      <c r="R132" s="8">
        <v>4659</v>
      </c>
      <c r="S132" s="8">
        <v>11922</v>
      </c>
      <c r="T132" s="8">
        <v>1444</v>
      </c>
      <c r="U132" s="8">
        <v>16203</v>
      </c>
      <c r="V132" s="8">
        <v>563</v>
      </c>
      <c r="W132" s="8">
        <v>392</v>
      </c>
      <c r="X132" s="8">
        <v>-209</v>
      </c>
      <c r="Y132" s="8">
        <v>397</v>
      </c>
      <c r="Z132" s="8">
        <v>722</v>
      </c>
      <c r="AA132" s="8">
        <v>781</v>
      </c>
      <c r="AB132" s="8">
        <v>37</v>
      </c>
      <c r="AC132" s="8">
        <v>1289</v>
      </c>
      <c r="AD132" s="8">
        <v>841</v>
      </c>
      <c r="AE132" s="8">
        <v>962</v>
      </c>
      <c r="AF132" s="8">
        <v>139</v>
      </c>
      <c r="AG132" s="8">
        <v>1903</v>
      </c>
      <c r="AH132" s="8">
        <v>36633</v>
      </c>
      <c r="AI132" s="8">
        <v>55444</v>
      </c>
      <c r="AJ132" s="8">
        <v>92747</v>
      </c>
    </row>
    <row r="133" spans="1:54" x14ac:dyDescent="0.15">
      <c r="A133" s="9">
        <v>40878</v>
      </c>
      <c r="B133" s="8">
        <v>11684</v>
      </c>
      <c r="C133" s="8">
        <v>12985</v>
      </c>
      <c r="D133" s="8">
        <v>-4999</v>
      </c>
      <c r="E133" s="8">
        <v>19194</v>
      </c>
      <c r="F133" s="8">
        <v>9627</v>
      </c>
      <c r="G133" s="8">
        <v>12606</v>
      </c>
      <c r="H133" s="8">
        <v>978</v>
      </c>
      <c r="I133" s="8">
        <v>27156</v>
      </c>
      <c r="J133" s="8">
        <v>8353</v>
      </c>
      <c r="K133" s="8">
        <v>9376</v>
      </c>
      <c r="L133" s="8">
        <v>3271</v>
      </c>
      <c r="M133" s="8">
        <v>20545</v>
      </c>
      <c r="N133" s="8">
        <v>1829</v>
      </c>
      <c r="O133" s="8">
        <v>2682</v>
      </c>
      <c r="P133" s="8">
        <v>-858</v>
      </c>
      <c r="Q133" s="8">
        <v>3781</v>
      </c>
      <c r="R133" s="8">
        <v>4581</v>
      </c>
      <c r="S133" s="8">
        <v>11441</v>
      </c>
      <c r="T133" s="8">
        <v>2137</v>
      </c>
      <c r="U133" s="8">
        <v>16335</v>
      </c>
      <c r="V133" s="8">
        <v>564</v>
      </c>
      <c r="W133" s="8">
        <v>296</v>
      </c>
      <c r="X133" s="8">
        <v>-640</v>
      </c>
      <c r="Y133" s="8">
        <v>-141</v>
      </c>
      <c r="Z133" s="8">
        <v>614</v>
      </c>
      <c r="AA133" s="8">
        <v>462</v>
      </c>
      <c r="AB133" s="8">
        <v>-458</v>
      </c>
      <c r="AC133" s="8">
        <v>371</v>
      </c>
      <c r="AD133" s="8">
        <v>902</v>
      </c>
      <c r="AE133" s="8">
        <v>745</v>
      </c>
      <c r="AF133" s="8">
        <v>570</v>
      </c>
      <c r="AG133" s="8">
        <v>2182</v>
      </c>
      <c r="AH133" s="8">
        <v>38163</v>
      </c>
      <c r="AI133" s="8">
        <v>50595</v>
      </c>
      <c r="AJ133" s="8">
        <v>89426</v>
      </c>
    </row>
    <row r="134" spans="1:54" x14ac:dyDescent="0.15">
      <c r="A134" s="9">
        <v>40969</v>
      </c>
      <c r="B134" s="8">
        <v>13729</v>
      </c>
      <c r="C134" s="8">
        <v>17902</v>
      </c>
      <c r="D134" s="8">
        <v>-4948</v>
      </c>
      <c r="E134" s="8">
        <v>26260</v>
      </c>
      <c r="F134" s="8">
        <v>10401</v>
      </c>
      <c r="G134" s="8">
        <v>18396</v>
      </c>
      <c r="H134" s="8">
        <v>759</v>
      </c>
      <c r="I134" s="8">
        <v>33536</v>
      </c>
      <c r="J134" s="8">
        <v>10084</v>
      </c>
      <c r="K134" s="8">
        <v>14157</v>
      </c>
      <c r="L134" s="8">
        <v>3197</v>
      </c>
      <c r="M134" s="8">
        <v>26964</v>
      </c>
      <c r="N134" s="8">
        <v>2094</v>
      </c>
      <c r="O134" s="8">
        <v>4271</v>
      </c>
      <c r="P134" s="8">
        <v>-943</v>
      </c>
      <c r="Q134" s="8">
        <v>5533</v>
      </c>
      <c r="R134" s="8">
        <v>5470</v>
      </c>
      <c r="S134" s="8">
        <v>15822</v>
      </c>
      <c r="T134" s="8">
        <v>2672</v>
      </c>
      <c r="U134" s="8">
        <v>22161</v>
      </c>
      <c r="V134" s="8">
        <v>508</v>
      </c>
      <c r="W134" s="8">
        <v>623</v>
      </c>
      <c r="X134" s="8">
        <v>-522</v>
      </c>
      <c r="Y134" s="8">
        <v>254</v>
      </c>
      <c r="Z134" s="8">
        <v>800</v>
      </c>
      <c r="AA134" s="8">
        <v>1119</v>
      </c>
      <c r="AB134" s="8">
        <v>-340</v>
      </c>
      <c r="AC134" s="8">
        <v>1323</v>
      </c>
      <c r="AD134" s="8">
        <v>983</v>
      </c>
      <c r="AE134" s="8">
        <v>1716</v>
      </c>
      <c r="AF134" s="8">
        <v>125</v>
      </c>
      <c r="AG134" s="8">
        <v>2783</v>
      </c>
      <c r="AH134" s="8">
        <v>44073</v>
      </c>
      <c r="AI134" s="8">
        <v>74006</v>
      </c>
      <c r="AJ134" s="8">
        <v>118746</v>
      </c>
    </row>
    <row r="135" spans="1:54" x14ac:dyDescent="0.15">
      <c r="A135" s="9">
        <v>41061</v>
      </c>
      <c r="B135" s="8">
        <v>11945</v>
      </c>
      <c r="C135" s="8">
        <v>12241</v>
      </c>
      <c r="D135" s="8">
        <v>-4470</v>
      </c>
      <c r="E135" s="8">
        <v>19262</v>
      </c>
      <c r="F135" s="8">
        <v>9715</v>
      </c>
      <c r="G135" s="8">
        <v>11881</v>
      </c>
      <c r="H135" s="8">
        <v>175</v>
      </c>
      <c r="I135" s="8">
        <v>25737</v>
      </c>
      <c r="J135" s="8">
        <v>9078</v>
      </c>
      <c r="K135" s="8">
        <v>11779</v>
      </c>
      <c r="L135" s="8">
        <v>2676</v>
      </c>
      <c r="M135" s="8">
        <v>23074</v>
      </c>
      <c r="N135" s="8">
        <v>1818</v>
      </c>
      <c r="O135" s="8">
        <v>2634</v>
      </c>
      <c r="P135" s="8">
        <v>-564</v>
      </c>
      <c r="Q135" s="8">
        <v>4009</v>
      </c>
      <c r="R135" s="8">
        <v>5260</v>
      </c>
      <c r="S135" s="8">
        <v>11595</v>
      </c>
      <c r="T135" s="8">
        <v>2356</v>
      </c>
      <c r="U135" s="8">
        <v>17399</v>
      </c>
      <c r="V135" s="8">
        <v>431</v>
      </c>
      <c r="W135" s="8">
        <v>213</v>
      </c>
      <c r="X135" s="8">
        <v>-554</v>
      </c>
      <c r="Y135" s="8">
        <v>-269</v>
      </c>
      <c r="Z135" s="8">
        <v>858</v>
      </c>
      <c r="AA135" s="8">
        <v>964</v>
      </c>
      <c r="AB135" s="8">
        <v>70</v>
      </c>
      <c r="AC135" s="8">
        <v>1640</v>
      </c>
      <c r="AD135" s="8">
        <v>838</v>
      </c>
      <c r="AE135" s="8">
        <v>596</v>
      </c>
      <c r="AF135" s="8">
        <v>311</v>
      </c>
      <c r="AG135" s="8">
        <v>1686</v>
      </c>
      <c r="AH135" s="8">
        <v>39953</v>
      </c>
      <c r="AI135" s="8">
        <v>51902</v>
      </c>
      <c r="AJ135" s="8">
        <v>92522</v>
      </c>
    </row>
    <row r="136" spans="1:54" x14ac:dyDescent="0.15">
      <c r="A136" s="9">
        <v>41153</v>
      </c>
      <c r="B136" s="8">
        <v>11114</v>
      </c>
      <c r="C136" s="8">
        <v>16536</v>
      </c>
      <c r="D136" s="8">
        <v>-3786</v>
      </c>
      <c r="E136" s="8">
        <v>23370</v>
      </c>
      <c r="F136" s="8">
        <v>9056</v>
      </c>
      <c r="G136" s="8">
        <v>15665</v>
      </c>
      <c r="H136" s="8">
        <v>582</v>
      </c>
      <c r="I136" s="8">
        <v>29329</v>
      </c>
      <c r="J136" s="8">
        <v>8099</v>
      </c>
      <c r="K136" s="8">
        <v>12846</v>
      </c>
      <c r="L136" s="8">
        <v>2983</v>
      </c>
      <c r="M136" s="8">
        <v>23413</v>
      </c>
      <c r="N136" s="8">
        <v>1537</v>
      </c>
      <c r="O136" s="8">
        <v>2861</v>
      </c>
      <c r="P136" s="8">
        <v>-1038</v>
      </c>
      <c r="Q136" s="8">
        <v>3473</v>
      </c>
      <c r="R136" s="8">
        <v>4667</v>
      </c>
      <c r="S136" s="8">
        <v>13087</v>
      </c>
      <c r="T136" s="8">
        <v>1484</v>
      </c>
      <c r="U136" s="8">
        <v>17369</v>
      </c>
      <c r="V136" s="8">
        <v>359</v>
      </c>
      <c r="W136" s="8">
        <v>307</v>
      </c>
      <c r="X136" s="8">
        <v>-450</v>
      </c>
      <c r="Y136" s="8">
        <v>-142</v>
      </c>
      <c r="Z136" s="8">
        <v>717</v>
      </c>
      <c r="AA136" s="8">
        <v>1097</v>
      </c>
      <c r="AB136" s="8">
        <v>38</v>
      </c>
      <c r="AC136" s="8">
        <v>1602</v>
      </c>
      <c r="AD136" s="8">
        <v>959</v>
      </c>
      <c r="AE136" s="8">
        <v>946</v>
      </c>
      <c r="AF136" s="8">
        <v>186</v>
      </c>
      <c r="AG136" s="8">
        <v>2047</v>
      </c>
      <c r="AH136" s="8">
        <v>36519</v>
      </c>
      <c r="AI136" s="8">
        <v>63345</v>
      </c>
      <c r="AJ136" s="8">
        <v>100457</v>
      </c>
    </row>
    <row r="137" spans="1:54" x14ac:dyDescent="0.15">
      <c r="A137" s="9">
        <v>41244</v>
      </c>
      <c r="B137" s="8">
        <v>13358</v>
      </c>
      <c r="C137" s="8">
        <v>16456</v>
      </c>
      <c r="D137" s="8">
        <v>-3718</v>
      </c>
      <c r="E137" s="8">
        <v>25575</v>
      </c>
      <c r="F137" s="8">
        <v>10591</v>
      </c>
      <c r="G137" s="8">
        <v>12811</v>
      </c>
      <c r="H137" s="8">
        <v>1732</v>
      </c>
      <c r="I137" s="8">
        <v>29166</v>
      </c>
      <c r="J137" s="8">
        <v>9176</v>
      </c>
      <c r="K137" s="8">
        <v>8482</v>
      </c>
      <c r="L137" s="8">
        <v>2069</v>
      </c>
      <c r="M137" s="8">
        <v>19204</v>
      </c>
      <c r="N137" s="8">
        <v>1920</v>
      </c>
      <c r="O137" s="8">
        <v>2108</v>
      </c>
      <c r="P137" s="8">
        <v>-1271</v>
      </c>
      <c r="Q137" s="8">
        <v>2884</v>
      </c>
      <c r="R137" s="8">
        <v>5423</v>
      </c>
      <c r="S137" s="8">
        <v>9461</v>
      </c>
      <c r="T137" s="8">
        <v>1592</v>
      </c>
      <c r="U137" s="8">
        <v>14613</v>
      </c>
      <c r="V137" s="8">
        <v>408</v>
      </c>
      <c r="W137" s="8">
        <v>439</v>
      </c>
      <c r="X137" s="8">
        <v>-249</v>
      </c>
      <c r="Y137" s="8">
        <v>231</v>
      </c>
      <c r="Z137" s="8">
        <v>664</v>
      </c>
      <c r="AA137" s="8">
        <v>939</v>
      </c>
      <c r="AB137" s="8">
        <v>-149</v>
      </c>
      <c r="AC137" s="8">
        <v>1211</v>
      </c>
      <c r="AD137" s="8">
        <v>974</v>
      </c>
      <c r="AE137" s="8">
        <v>297</v>
      </c>
      <c r="AF137" s="8">
        <v>-6</v>
      </c>
      <c r="AG137" s="8">
        <v>1226</v>
      </c>
      <c r="AH137" s="8">
        <v>42519</v>
      </c>
      <c r="AI137" s="8">
        <v>50995</v>
      </c>
      <c r="AJ137" s="8">
        <v>94101</v>
      </c>
    </row>
    <row r="138" spans="1:54" x14ac:dyDescent="0.15">
      <c r="A138" s="9">
        <v>41334</v>
      </c>
      <c r="B138" s="8">
        <v>13255</v>
      </c>
      <c r="C138" s="8">
        <v>20704</v>
      </c>
      <c r="D138" s="8">
        <v>-3725</v>
      </c>
      <c r="E138" s="8">
        <v>29768</v>
      </c>
      <c r="F138" s="8">
        <v>10488</v>
      </c>
      <c r="G138" s="8">
        <v>18901</v>
      </c>
      <c r="H138" s="8">
        <v>1882</v>
      </c>
      <c r="I138" s="8">
        <v>35329</v>
      </c>
      <c r="J138" s="8">
        <v>9423</v>
      </c>
      <c r="K138" s="8">
        <v>12250</v>
      </c>
      <c r="L138" s="8">
        <v>1990</v>
      </c>
      <c r="M138" s="8">
        <v>23126</v>
      </c>
      <c r="N138" s="8">
        <v>2138</v>
      </c>
      <c r="O138" s="8">
        <v>3986</v>
      </c>
      <c r="P138" s="8">
        <v>-1269</v>
      </c>
      <c r="Q138" s="8">
        <v>4974</v>
      </c>
      <c r="R138" s="8">
        <v>5655</v>
      </c>
      <c r="S138" s="8">
        <v>12339</v>
      </c>
      <c r="T138" s="8">
        <v>1601</v>
      </c>
      <c r="U138" s="8">
        <v>17753</v>
      </c>
      <c r="V138" s="8">
        <v>489</v>
      </c>
      <c r="W138" s="8">
        <v>564</v>
      </c>
      <c r="X138" s="8">
        <v>-253</v>
      </c>
      <c r="Y138" s="8">
        <v>427</v>
      </c>
      <c r="Z138" s="8">
        <v>757</v>
      </c>
      <c r="AA138" s="8">
        <v>1169</v>
      </c>
      <c r="AB138" s="8">
        <v>-291</v>
      </c>
      <c r="AC138" s="8">
        <v>1379</v>
      </c>
      <c r="AD138" s="8">
        <v>951</v>
      </c>
      <c r="AE138" s="8">
        <v>1307</v>
      </c>
      <c r="AF138" s="8">
        <v>65</v>
      </c>
      <c r="AG138" s="8">
        <v>2270</v>
      </c>
      <c r="AH138" s="8">
        <v>43162</v>
      </c>
      <c r="AI138" s="8">
        <v>71220</v>
      </c>
      <c r="AJ138" s="8">
        <v>114981</v>
      </c>
    </row>
    <row r="139" spans="1:54" x14ac:dyDescent="0.15">
      <c r="A139" s="9" t="s">
        <v>134</v>
      </c>
      <c r="B139" s="8">
        <f>SUM(Data1!B12:B15)</f>
        <v>40918</v>
      </c>
      <c r="C139" s="8">
        <f>SUM(Data1!C12:C15)</f>
        <v>49393</v>
      </c>
      <c r="D139" s="8">
        <f>SUM(Data1!D12:D15)</f>
        <v>-19584</v>
      </c>
      <c r="E139" s="8">
        <f>SUM(Data1!E12:E15)</f>
        <v>68691</v>
      </c>
      <c r="F139" s="8">
        <f>SUM(Data1!F12:F15)</f>
        <v>30346</v>
      </c>
      <c r="G139" s="8">
        <f>SUM(Data1!G12:G15)</f>
        <v>31144</v>
      </c>
      <c r="H139" s="8">
        <f>SUM(Data1!H12:H15)</f>
        <v>-14429</v>
      </c>
      <c r="I139" s="8">
        <f>SUM(Data1!I12:I15)</f>
        <v>45953</v>
      </c>
      <c r="J139" s="8">
        <f>SUM(Data1!J12:J15)</f>
        <v>22088</v>
      </c>
      <c r="K139" s="8">
        <f>SUM(Data1!K12:K15)</f>
        <v>17565</v>
      </c>
      <c r="L139" s="8">
        <f>SUM(Data1!L12:L15)</f>
        <v>35453</v>
      </c>
      <c r="M139" s="8">
        <f>SUM(Data1!M12:M15)</f>
        <v>79378</v>
      </c>
      <c r="N139" s="8">
        <f>SUM(Data1!N12:N15)</f>
        <v>9182</v>
      </c>
      <c r="O139" s="8">
        <f>SUM(Data1!O12:O15)</f>
        <v>8520</v>
      </c>
      <c r="P139" s="8">
        <f>SUM(Data1!P12:P15)</f>
        <v>-4875</v>
      </c>
      <c r="Q139" s="8">
        <f>SUM(Data1!Q12:Q15)</f>
        <v>12339</v>
      </c>
      <c r="R139" s="8">
        <f>SUM(Data1!R12:R15)</f>
        <v>14144</v>
      </c>
      <c r="S139" s="8">
        <f>SUM(Data1!S12:S15)</f>
        <v>18157</v>
      </c>
      <c r="T139" s="8">
        <f>SUM(Data1!T12:T15)</f>
        <v>3558</v>
      </c>
      <c r="U139" s="8">
        <f>SUM(Data1!U12:U15)</f>
        <v>38843</v>
      </c>
      <c r="V139" s="8">
        <f>SUM(Data1!V12:V15)</f>
        <v>3769</v>
      </c>
      <c r="W139" s="8">
        <f>SUM(Data1!W12:W15)</f>
        <v>930</v>
      </c>
      <c r="X139" s="8">
        <f>SUM(Data1!X12:X15)</f>
        <v>-2022</v>
      </c>
      <c r="Y139" s="8">
        <f>SUM(Data1!Y12:Y15)</f>
        <v>2621</v>
      </c>
      <c r="Z139" s="8">
        <f>SUM(Data1!Z12:Z15)</f>
        <v>2378</v>
      </c>
      <c r="AA139" s="8">
        <f>SUM(Data1!AA12:AA15)</f>
        <v>1183</v>
      </c>
      <c r="AB139" s="8">
        <f>SUM(Data1!AB12:AB15)</f>
        <v>2069</v>
      </c>
      <c r="AC139" s="8">
        <f>SUM(Data1!AC12:AC15)</f>
        <v>7698</v>
      </c>
      <c r="AD139" s="8">
        <f>SUM(Data1!AD12:AD15)</f>
        <v>3261</v>
      </c>
      <c r="AE139" s="8">
        <f>SUM(Data1!AE12:AE15)</f>
        <v>1225</v>
      </c>
      <c r="AF139" s="8">
        <f>SUM(Data1!AF12:AF15)</f>
        <v>-170</v>
      </c>
      <c r="AG139" s="8">
        <f>SUM(Data1!AG12:AG15)</f>
        <v>5464</v>
      </c>
      <c r="AH139" s="8">
        <f>SUM(Data1!AH12:AH15)</f>
        <v>126086</v>
      </c>
      <c r="AI139" s="8">
        <f>SUM(Data1!AI12:AI15)</f>
        <v>128117</v>
      </c>
      <c r="AJ139" s="8">
        <f>SUM(Data1!AJ12:AJ15)</f>
        <v>260987</v>
      </c>
      <c r="AK139" s="1">
        <f>'Population data'!T15</f>
        <v>5303580</v>
      </c>
      <c r="AL139" s="1">
        <f>'Population data'!U15</f>
        <v>3992870</v>
      </c>
      <c r="AM139" s="1">
        <f>'Population data'!V15</f>
        <v>2424586</v>
      </c>
      <c r="AN139" s="1">
        <f>'Population data'!W15</f>
        <v>1331108</v>
      </c>
      <c r="AO139" s="1">
        <f>'Population data'!X15</f>
        <v>1338899</v>
      </c>
      <c r="AP139" s="1">
        <f>'Population data'!Y15</f>
        <v>429845</v>
      </c>
      <c r="AQ139" s="1">
        <f>'Population data'!Z15</f>
        <v>130314</v>
      </c>
      <c r="AR139" s="1">
        <f>'Population data'!AA15</f>
        <v>233045</v>
      </c>
      <c r="AS139" s="1">
        <f>'Population data'!AB15</f>
        <v>15184247</v>
      </c>
    </row>
    <row r="140" spans="1:54" x14ac:dyDescent="0.15">
      <c r="A140" s="9" t="s">
        <v>133</v>
      </c>
      <c r="B140" s="8">
        <f>SUM(Data1!B16:B19)</f>
        <v>42832</v>
      </c>
      <c r="C140" s="8">
        <f>SUM(Data1!C16:C19)</f>
        <v>25740</v>
      </c>
      <c r="D140" s="8">
        <f>SUM(Data1!D16:D19)</f>
        <v>-17181</v>
      </c>
      <c r="E140" s="8">
        <f>SUM(Data1!E16:E19)</f>
        <v>49379</v>
      </c>
      <c r="F140" s="8">
        <f>SUM(Data1!F16:F19)</f>
        <v>29378</v>
      </c>
      <c r="G140" s="8">
        <f>SUM(Data1!G16:G19)</f>
        <v>19674</v>
      </c>
      <c r="H140" s="8">
        <f>SUM(Data1!H16:H19)</f>
        <v>-5136</v>
      </c>
      <c r="I140" s="8">
        <f>SUM(Data1!I16:I19)</f>
        <v>42832</v>
      </c>
      <c r="J140" s="8">
        <f>SUM(Data1!J16:J19)</f>
        <v>23960</v>
      </c>
      <c r="K140" s="8">
        <f>SUM(Data1!K16:K19)</f>
        <v>8621</v>
      </c>
      <c r="L140" s="8">
        <f>SUM(Data1!L16:L19)</f>
        <v>20831</v>
      </c>
      <c r="M140" s="8">
        <f>SUM(Data1!M16:M19)</f>
        <v>57696</v>
      </c>
      <c r="N140" s="8">
        <f>SUM(Data1!N16:N19)</f>
        <v>9106</v>
      </c>
      <c r="O140" s="8">
        <f>SUM(Data1!O16:O19)</f>
        <v>6417</v>
      </c>
      <c r="P140" s="8">
        <f>SUM(Data1!P16:P19)</f>
        <v>-328</v>
      </c>
      <c r="Q140" s="8">
        <f>SUM(Data1!Q16:Q19)</f>
        <v>14667</v>
      </c>
      <c r="R140" s="8">
        <f>SUM(Data1!R16:R19)</f>
        <v>14316</v>
      </c>
      <c r="S140" s="8">
        <f>SUM(Data1!S16:S19)</f>
        <v>11209</v>
      </c>
      <c r="T140" s="8">
        <f>SUM(Data1!T16:T19)</f>
        <v>1510</v>
      </c>
      <c r="U140" s="8">
        <f>SUM(Data1!U16:U19)</f>
        <v>30151</v>
      </c>
      <c r="V140" s="8">
        <f>SUM(Data1!V16:V19)</f>
        <v>3607</v>
      </c>
      <c r="W140" s="8">
        <f>SUM(Data1!W16:W19)</f>
        <v>611</v>
      </c>
      <c r="X140" s="8">
        <f>SUM(Data1!X16:X19)</f>
        <v>-1214</v>
      </c>
      <c r="Y140" s="8">
        <f>SUM(Data1!Y16:Y19)</f>
        <v>2960</v>
      </c>
      <c r="Z140" s="8">
        <f>SUM(Data1!Z16:Z19)</f>
        <v>2430</v>
      </c>
      <c r="AA140" s="8">
        <f>SUM(Data1!AA16:AA19)</f>
        <v>482</v>
      </c>
      <c r="AB140" s="8">
        <f>SUM(Data1!AB16:AB19)</f>
        <v>530</v>
      </c>
      <c r="AC140" s="8">
        <f>SUM(Data1!AC16:AC19)</f>
        <v>5602</v>
      </c>
      <c r="AD140" s="8">
        <f>SUM(Data1!AD16:AD19)</f>
        <v>3217</v>
      </c>
      <c r="AE140" s="8">
        <f>SUM(Data1!AE16:AE19)</f>
        <v>541</v>
      </c>
      <c r="AF140" s="8">
        <f>SUM(Data1!AF16:AF19)</f>
        <v>988</v>
      </c>
      <c r="AG140" s="8">
        <f>SUM(Data1!AG16:AG19)</f>
        <v>5938</v>
      </c>
      <c r="AH140" s="8">
        <f>SUM(Data1!AH16:AH19)</f>
        <v>128846</v>
      </c>
      <c r="AI140" s="8">
        <f>SUM(Data1!AI16:AI19)</f>
        <v>73295</v>
      </c>
      <c r="AJ140" s="8">
        <f>SUM(Data1!AJ16:AJ19)</f>
        <v>209225</v>
      </c>
      <c r="AK140" s="1">
        <f>'Population data'!T19</f>
        <v>5352959</v>
      </c>
      <c r="AL140" s="1">
        <f>'Population data'!U19</f>
        <v>4035702</v>
      </c>
      <c r="AM140" s="1">
        <f>'Population data'!V19</f>
        <v>2482282</v>
      </c>
      <c r="AN140" s="1">
        <f>'Population data'!W19</f>
        <v>1345775</v>
      </c>
      <c r="AO140" s="1">
        <f>'Population data'!X19</f>
        <v>1369050</v>
      </c>
      <c r="AP140" s="1">
        <f>'Population data'!Y19</f>
        <v>432805</v>
      </c>
      <c r="AQ140" s="1">
        <f>'Population data'!Z19</f>
        <v>135916</v>
      </c>
      <c r="AR140" s="1">
        <f>'Population data'!AA19</f>
        <v>238983</v>
      </c>
      <c r="AS140" s="1">
        <f>'Population data'!AB19</f>
        <v>15393472</v>
      </c>
      <c r="AT140" s="8">
        <f>AK140-AK139-E140</f>
        <v>0</v>
      </c>
      <c r="AU140" s="8">
        <f>AL140-AL139-I140</f>
        <v>0</v>
      </c>
      <c r="AV140" s="8">
        <f>AM140-AM139-M140</f>
        <v>0</v>
      </c>
      <c r="AW140" s="8">
        <f>AN140-AN139-Q140</f>
        <v>0</v>
      </c>
      <c r="AX140" s="8">
        <f>AO140-AO139-U140</f>
        <v>0</v>
      </c>
      <c r="AY140" s="8">
        <f>AP140-AP139-Y140</f>
        <v>0</v>
      </c>
      <c r="AZ140" s="8">
        <f>AQ140-AQ139-AC140</f>
        <v>0</v>
      </c>
      <c r="BA140" s="8">
        <f>AR140-AR139-AG140</f>
        <v>0</v>
      </c>
      <c r="BB140" s="8">
        <f>AS140-AS139-AJ140</f>
        <v>0</v>
      </c>
    </row>
    <row r="141" spans="1:54" x14ac:dyDescent="0.15">
      <c r="A141" s="9" t="s">
        <v>132</v>
      </c>
      <c r="B141" s="8">
        <f>SUM(Data1!B20:B23)</f>
        <v>41263</v>
      </c>
      <c r="C141" s="8">
        <f>SUM(Data1!C20:C23)</f>
        <v>20698</v>
      </c>
      <c r="D141" s="8">
        <f>SUM(Data1!D20:D23)</f>
        <v>-10267</v>
      </c>
      <c r="E141" s="8">
        <f>SUM(Data1!E20:E23)</f>
        <v>49770</v>
      </c>
      <c r="F141" s="8">
        <f>SUM(Data1!F20:F23)</f>
        <v>30596</v>
      </c>
      <c r="G141" s="8">
        <f>SUM(Data1!G20:G23)</f>
        <v>14730</v>
      </c>
      <c r="H141" s="8">
        <f>SUM(Data1!H20:H23)</f>
        <v>-3340</v>
      </c>
      <c r="I141" s="8">
        <f>SUM(Data1!I20:I23)</f>
        <v>40790</v>
      </c>
      <c r="J141" s="8">
        <f>SUM(Data1!J20:J23)</f>
        <v>24087</v>
      </c>
      <c r="K141" s="8">
        <f>SUM(Data1!K20:K23)</f>
        <v>3267</v>
      </c>
      <c r="L141" s="8">
        <f>SUM(Data1!L20:L23)</f>
        <v>9959</v>
      </c>
      <c r="M141" s="8">
        <f>SUM(Data1!M20:M23)</f>
        <v>41577</v>
      </c>
      <c r="N141" s="8">
        <f>SUM(Data1!N20:N23)</f>
        <v>10319</v>
      </c>
      <c r="O141" s="8">
        <f>SUM(Data1!O20:O23)</f>
        <v>3969</v>
      </c>
      <c r="P141" s="8">
        <f>SUM(Data1!P20:P23)</f>
        <v>553</v>
      </c>
      <c r="Q141" s="8">
        <f>SUM(Data1!Q20:Q23)</f>
        <v>14273</v>
      </c>
      <c r="R141" s="8">
        <f>SUM(Data1!R20:R23)</f>
        <v>13911</v>
      </c>
      <c r="S141" s="8">
        <f>SUM(Data1!S20:S23)</f>
        <v>4268</v>
      </c>
      <c r="T141" s="8">
        <f>SUM(Data1!T20:T23)</f>
        <v>732</v>
      </c>
      <c r="U141" s="8">
        <f>SUM(Data1!U20:U23)</f>
        <v>22187</v>
      </c>
      <c r="V141" s="8">
        <f>SUM(Data1!V20:V23)</f>
        <v>3665</v>
      </c>
      <c r="W141" s="8">
        <f>SUM(Data1!W20:W23)</f>
        <v>659</v>
      </c>
      <c r="X141" s="8">
        <f>SUM(Data1!X20:X23)</f>
        <v>695</v>
      </c>
      <c r="Y141" s="8">
        <f>SUM(Data1!Y20:Y23)</f>
        <v>4955</v>
      </c>
      <c r="Z141" s="8">
        <f>SUM(Data1!Z20:Z23)</f>
        <v>2532</v>
      </c>
      <c r="AA141" s="8">
        <f>SUM(Data1!AA20:AA23)</f>
        <v>832</v>
      </c>
      <c r="AB141" s="8">
        <f>SUM(Data1!AB20:AB23)</f>
        <v>726</v>
      </c>
      <c r="AC141" s="8">
        <f>SUM(Data1!AC20:AC23)</f>
        <v>6238</v>
      </c>
      <c r="AD141" s="8">
        <f>SUM(Data1!AD20:AD23)</f>
        <v>3284</v>
      </c>
      <c r="AE141" s="8">
        <f>SUM(Data1!AE20:AE23)</f>
        <v>675</v>
      </c>
      <c r="AF141" s="8">
        <f>SUM(Data1!AF20:AF23)</f>
        <v>942</v>
      </c>
      <c r="AG141" s="8">
        <f>SUM(Data1!AG20:AG23)</f>
        <v>6129</v>
      </c>
      <c r="AH141" s="8">
        <f>SUM(Data1!AH20:AH23)</f>
        <v>129657</v>
      </c>
      <c r="AI141" s="8">
        <f>SUM(Data1!AI20:AI23)</f>
        <v>49098</v>
      </c>
      <c r="AJ141" s="8">
        <f>SUM(Data1!AJ20:AJ23)</f>
        <v>185919</v>
      </c>
      <c r="AK141" s="1">
        <f>'Population data'!T23</f>
        <v>5402729</v>
      </c>
      <c r="AL141" s="1">
        <f>'Population data'!U23</f>
        <v>4076492</v>
      </c>
      <c r="AM141" s="1">
        <f>'Population data'!V23</f>
        <v>2523859</v>
      </c>
      <c r="AN141" s="1">
        <f>'Population data'!W23</f>
        <v>1360048</v>
      </c>
      <c r="AO141" s="1">
        <f>'Population data'!X23</f>
        <v>1391237</v>
      </c>
      <c r="AP141" s="1">
        <f>'Population data'!Y23</f>
        <v>437760</v>
      </c>
      <c r="AQ141" s="1">
        <f>'Population data'!Z23</f>
        <v>142154</v>
      </c>
      <c r="AR141" s="1">
        <f>'Population data'!AA23</f>
        <v>245112</v>
      </c>
      <c r="AS141" s="1">
        <f>'Population data'!AB23</f>
        <v>15579391</v>
      </c>
      <c r="AT141" s="8">
        <f t="shared" ref="AT141:AT180" si="0">AK141-AK140-E141</f>
        <v>0</v>
      </c>
      <c r="AU141" s="8">
        <f t="shared" ref="AU141:AU180" si="1">AL141-AL140-I141</f>
        <v>0</v>
      </c>
      <c r="AV141" s="8">
        <f t="shared" ref="AV141:AV180" si="2">AM141-AM140-M141</f>
        <v>0</v>
      </c>
      <c r="AW141" s="8">
        <f t="shared" ref="AW141:AW180" si="3">AN141-AN140-Q141</f>
        <v>0</v>
      </c>
      <c r="AX141" s="8">
        <f t="shared" ref="AX141:AX180" si="4">AO141-AO140-U141</f>
        <v>0</v>
      </c>
      <c r="AY141" s="8">
        <f t="shared" ref="AY141:AY180" si="5">AP141-AP140-Y141</f>
        <v>0</v>
      </c>
      <c r="AZ141" s="8">
        <f t="shared" ref="AZ141:AZ180" si="6">AQ141-AQ140-AC141</f>
        <v>0</v>
      </c>
      <c r="BA141" s="8">
        <f t="shared" ref="BA141:BA180" si="7">AR141-AR140-AG141</f>
        <v>0</v>
      </c>
      <c r="BB141" s="8">
        <f t="shared" ref="BB141:BB180" si="8">AS141-AS140-AJ141</f>
        <v>0</v>
      </c>
    </row>
    <row r="142" spans="1:54" x14ac:dyDescent="0.15">
      <c r="A142" s="9" t="s">
        <v>131</v>
      </c>
      <c r="B142" s="8">
        <f>SUM(Data1!B24:B27)</f>
        <v>41904</v>
      </c>
      <c r="C142" s="8">
        <f>SUM(Data1!C24:C27)</f>
        <v>31279</v>
      </c>
      <c r="D142" s="8">
        <f>SUM(Data1!D24:D27)</f>
        <v>-9328</v>
      </c>
      <c r="E142" s="8">
        <f>SUM(Data1!E24:E27)</f>
        <v>61783</v>
      </c>
      <c r="F142" s="8">
        <f>SUM(Data1!F24:F27)</f>
        <v>30269</v>
      </c>
      <c r="G142" s="8">
        <f>SUM(Data1!G24:G27)</f>
        <v>20158</v>
      </c>
      <c r="H142" s="8">
        <f>SUM(Data1!H24:H27)</f>
        <v>-5799</v>
      </c>
      <c r="I142" s="8">
        <f>SUM(Data1!I24:I27)</f>
        <v>43576</v>
      </c>
      <c r="J142" s="8">
        <f>SUM(Data1!J24:J27)</f>
        <v>22274</v>
      </c>
      <c r="K142" s="8">
        <f>SUM(Data1!K24:K27)</f>
        <v>7665</v>
      </c>
      <c r="L142" s="8">
        <f>SUM(Data1!L24:L27)</f>
        <v>12920</v>
      </c>
      <c r="M142" s="8">
        <f>SUM(Data1!M24:M27)</f>
        <v>47359</v>
      </c>
      <c r="N142" s="8">
        <f>SUM(Data1!N24:N27)</f>
        <v>9697</v>
      </c>
      <c r="O142" s="8">
        <f>SUM(Data1!O24:O27)</f>
        <v>4329</v>
      </c>
      <c r="P142" s="8">
        <f>SUM(Data1!P24:P27)</f>
        <v>-2317</v>
      </c>
      <c r="Q142" s="8">
        <f>SUM(Data1!Q24:Q27)</f>
        <v>11149</v>
      </c>
      <c r="R142" s="8">
        <f>SUM(Data1!R24:R27)</f>
        <v>14215</v>
      </c>
      <c r="S142" s="8">
        <f>SUM(Data1!S24:S27)</f>
        <v>7794</v>
      </c>
      <c r="T142" s="8">
        <f>SUM(Data1!T24:T27)</f>
        <v>1970</v>
      </c>
      <c r="U142" s="8">
        <f>SUM(Data1!U24:U27)</f>
        <v>27327</v>
      </c>
      <c r="V142" s="8">
        <f>SUM(Data1!V24:V27)</f>
        <v>3578</v>
      </c>
      <c r="W142" s="8">
        <f>SUM(Data1!W24:W27)</f>
        <v>769</v>
      </c>
      <c r="X142" s="8">
        <f>SUM(Data1!X24:X27)</f>
        <v>777</v>
      </c>
      <c r="Y142" s="8">
        <f>SUM(Data1!Y24:Y27)</f>
        <v>5068</v>
      </c>
      <c r="Z142" s="8">
        <f>SUM(Data1!Z24:Z27)</f>
        <v>2502</v>
      </c>
      <c r="AA142" s="8">
        <f>SUM(Data1!AA24:AA27)</f>
        <v>1056</v>
      </c>
      <c r="AB142" s="8">
        <f>SUM(Data1!AB24:AB27)</f>
        <v>608</v>
      </c>
      <c r="AC142" s="8">
        <f>SUM(Data1!AC24:AC27)</f>
        <v>6382</v>
      </c>
      <c r="AD142" s="8">
        <f>SUM(Data1!AD24:AD27)</f>
        <v>3178</v>
      </c>
      <c r="AE142" s="8">
        <f>SUM(Data1!AE24:AE27)</f>
        <v>658</v>
      </c>
      <c r="AF142" s="8">
        <f>SUM(Data1!AF24:AF27)</f>
        <v>1169</v>
      </c>
      <c r="AG142" s="8">
        <f>SUM(Data1!AG24:AG27)</f>
        <v>6277</v>
      </c>
      <c r="AH142" s="8">
        <f>SUM(Data1!AH24:AH27)</f>
        <v>127617</v>
      </c>
      <c r="AI142" s="8">
        <f>SUM(Data1!AI24:AI27)</f>
        <v>73708</v>
      </c>
      <c r="AJ142" s="8">
        <f>SUM(Data1!AJ24:AJ27)</f>
        <v>208921</v>
      </c>
      <c r="AK142" s="1">
        <f>'Population data'!T27</f>
        <v>5464512</v>
      </c>
      <c r="AL142" s="1">
        <f>'Population data'!U27</f>
        <v>4120068</v>
      </c>
      <c r="AM142" s="1">
        <f>'Population data'!V27</f>
        <v>2571218</v>
      </c>
      <c r="AN142" s="1">
        <f>'Population data'!W27</f>
        <v>1371197</v>
      </c>
      <c r="AO142" s="1">
        <f>'Population data'!X27</f>
        <v>1418564</v>
      </c>
      <c r="AP142" s="1">
        <f>'Population data'!Y27</f>
        <v>442828</v>
      </c>
      <c r="AQ142" s="1">
        <f>'Population data'!Z27</f>
        <v>148536</v>
      </c>
      <c r="AR142" s="1">
        <f>'Population data'!AA27</f>
        <v>251389</v>
      </c>
      <c r="AS142" s="1">
        <f>'Population data'!AB27</f>
        <v>15788312</v>
      </c>
      <c r="AT142" s="8">
        <f t="shared" si="0"/>
        <v>0</v>
      </c>
      <c r="AU142" s="8">
        <f t="shared" si="1"/>
        <v>0</v>
      </c>
      <c r="AV142" s="8">
        <f t="shared" si="2"/>
        <v>0</v>
      </c>
      <c r="AW142" s="8">
        <f t="shared" si="3"/>
        <v>0</v>
      </c>
      <c r="AX142" s="8">
        <f t="shared" si="4"/>
        <v>0</v>
      </c>
      <c r="AY142" s="8">
        <f t="shared" si="5"/>
        <v>0</v>
      </c>
      <c r="AZ142" s="8">
        <f t="shared" si="6"/>
        <v>0</v>
      </c>
      <c r="BA142" s="8">
        <f t="shared" si="7"/>
        <v>0</v>
      </c>
      <c r="BB142" s="8">
        <f t="shared" si="8"/>
        <v>0</v>
      </c>
    </row>
    <row r="143" spans="1:54" x14ac:dyDescent="0.15">
      <c r="A143" s="9" t="s">
        <v>130</v>
      </c>
      <c r="B143" s="8">
        <f>SUM(Data1!B28:B31)</f>
        <v>39430</v>
      </c>
      <c r="C143" s="8">
        <f>SUM(Data1!C28:C31)</f>
        <v>40922</v>
      </c>
      <c r="D143" s="8">
        <f>SUM(Data1!D28:D31)</f>
        <v>-12462</v>
      </c>
      <c r="E143" s="8">
        <f>SUM(Data1!E28:E31)</f>
        <v>67014</v>
      </c>
      <c r="F143" s="8">
        <f>SUM(Data1!F28:F31)</f>
        <v>29094</v>
      </c>
      <c r="G143" s="8">
        <f>SUM(Data1!G28:G31)</f>
        <v>26420</v>
      </c>
      <c r="H143" s="8">
        <f>SUM(Data1!H28:H31)</f>
        <v>-13201</v>
      </c>
      <c r="I143" s="8">
        <f>SUM(Data1!I28:I31)</f>
        <v>40788</v>
      </c>
      <c r="J143" s="8">
        <f>SUM(Data1!J28:J31)</f>
        <v>21779</v>
      </c>
      <c r="K143" s="8">
        <f>SUM(Data1!K28:K31)</f>
        <v>11382</v>
      </c>
      <c r="L143" s="8">
        <f>SUM(Data1!L28:L31)</f>
        <v>16500</v>
      </c>
      <c r="M143" s="8">
        <f>SUM(Data1!M28:M31)</f>
        <v>53377</v>
      </c>
      <c r="N143" s="8">
        <f>SUM(Data1!N28:N31)</f>
        <v>9230</v>
      </c>
      <c r="O143" s="8">
        <f>SUM(Data1!O28:O31)</f>
        <v>5084</v>
      </c>
      <c r="P143" s="8">
        <f>SUM(Data1!P28:P31)</f>
        <v>-1417</v>
      </c>
      <c r="Q143" s="8">
        <f>SUM(Data1!Q28:Q31)</f>
        <v>11353</v>
      </c>
      <c r="R143" s="8">
        <f>SUM(Data1!R28:R31)</f>
        <v>14292</v>
      </c>
      <c r="S143" s="8">
        <f>SUM(Data1!S28:S31)</f>
        <v>13036</v>
      </c>
      <c r="T143" s="8">
        <f>SUM(Data1!T28:T31)</f>
        <v>9428</v>
      </c>
      <c r="U143" s="8">
        <f>SUM(Data1!U28:U31)</f>
        <v>40455</v>
      </c>
      <c r="V143" s="8">
        <f>SUM(Data1!V28:V31)</f>
        <v>3318</v>
      </c>
      <c r="W143" s="8">
        <f>SUM(Data1!W28:W31)</f>
        <v>890</v>
      </c>
      <c r="X143" s="8">
        <f>SUM(Data1!X28:X31)</f>
        <v>-138</v>
      </c>
      <c r="Y143" s="8">
        <f>SUM(Data1!Y28:Y31)</f>
        <v>3645</v>
      </c>
      <c r="Z143" s="8">
        <f>SUM(Data1!Z28:Z31)</f>
        <v>2795</v>
      </c>
      <c r="AA143" s="8">
        <f>SUM(Data1!AA28:AA31)</f>
        <v>1205</v>
      </c>
      <c r="AB143" s="8">
        <f>SUM(Data1!AB28:AB31)</f>
        <v>-493</v>
      </c>
      <c r="AC143" s="8">
        <f>SUM(Data1!AC28:AC31)</f>
        <v>5885</v>
      </c>
      <c r="AD143" s="8">
        <f>SUM(Data1!AD28:AD31)</f>
        <v>3108</v>
      </c>
      <c r="AE143" s="8">
        <f>SUM(Data1!AE28:AE31)</f>
        <v>1420</v>
      </c>
      <c r="AF143" s="8">
        <f>SUM(Data1!AF28:AF31)</f>
        <v>1783</v>
      </c>
      <c r="AG143" s="8">
        <f>SUM(Data1!AG28:AG31)</f>
        <v>7521</v>
      </c>
      <c r="AH143" s="8">
        <f>SUM(Data1!AH28:AH31)</f>
        <v>123046</v>
      </c>
      <c r="AI143" s="8">
        <f>SUM(Data1!AI28:AI31)</f>
        <v>100359</v>
      </c>
      <c r="AJ143" s="8">
        <f>SUM(Data1!AJ28:AJ31)</f>
        <v>230038</v>
      </c>
      <c r="AK143" s="1">
        <f>'Population data'!T31</f>
        <v>5531526</v>
      </c>
      <c r="AL143" s="1">
        <f>'Population data'!U31</f>
        <v>4160856</v>
      </c>
      <c r="AM143" s="1">
        <f>'Population data'!V31</f>
        <v>2624595</v>
      </c>
      <c r="AN143" s="1">
        <f>'Population data'!W31</f>
        <v>1382550</v>
      </c>
      <c r="AO143" s="1">
        <f>'Population data'!X31</f>
        <v>1459019</v>
      </c>
      <c r="AP143" s="1">
        <f>'Population data'!Y31</f>
        <v>446473</v>
      </c>
      <c r="AQ143" s="1">
        <f>'Population data'!Z31</f>
        <v>154421</v>
      </c>
      <c r="AR143" s="1">
        <f>'Population data'!AA31</f>
        <v>258910</v>
      </c>
      <c r="AS143" s="1">
        <f>'Population data'!AB31</f>
        <v>16018350</v>
      </c>
      <c r="AT143" s="8">
        <f t="shared" si="0"/>
        <v>0</v>
      </c>
      <c r="AU143" s="8">
        <f t="shared" si="1"/>
        <v>0</v>
      </c>
      <c r="AV143" s="8">
        <f t="shared" si="2"/>
        <v>0</v>
      </c>
      <c r="AW143" s="8">
        <f t="shared" si="3"/>
        <v>0</v>
      </c>
      <c r="AX143" s="8">
        <f t="shared" si="4"/>
        <v>0</v>
      </c>
      <c r="AY143" s="8">
        <f t="shared" si="5"/>
        <v>0</v>
      </c>
      <c r="AZ143" s="8">
        <f t="shared" si="6"/>
        <v>0</v>
      </c>
      <c r="BA143" s="8">
        <f t="shared" si="7"/>
        <v>0</v>
      </c>
      <c r="BB143" s="8">
        <f t="shared" si="8"/>
        <v>0</v>
      </c>
    </row>
    <row r="144" spans="1:54" x14ac:dyDescent="0.15">
      <c r="A144" s="9" t="s">
        <v>129</v>
      </c>
      <c r="B144" s="8">
        <f>SUM(Data1!B32:B35)</f>
        <v>41301</v>
      </c>
      <c r="C144" s="8">
        <f>SUM(Data1!C32:C35)</f>
        <v>52693</v>
      </c>
      <c r="D144" s="8">
        <f>SUM(Data1!D32:D35)</f>
        <v>-9524</v>
      </c>
      <c r="E144" s="8">
        <f>SUM(Data1!E32:E35)</f>
        <v>85210</v>
      </c>
      <c r="F144" s="8">
        <f>SUM(Data1!F32:F35)</f>
        <v>30556</v>
      </c>
      <c r="G144" s="8">
        <f>SUM(Data1!G32:G35)</f>
        <v>32836</v>
      </c>
      <c r="H144" s="8">
        <f>SUM(Data1!H32:H35)</f>
        <v>-13105</v>
      </c>
      <c r="I144" s="8">
        <f>SUM(Data1!I32:I35)</f>
        <v>49255</v>
      </c>
      <c r="J144" s="8">
        <f>SUM(Data1!J32:J35)</f>
        <v>21775</v>
      </c>
      <c r="K144" s="8">
        <f>SUM(Data1!K32:K35)</f>
        <v>13171</v>
      </c>
      <c r="L144" s="8">
        <f>SUM(Data1!L32:L35)</f>
        <v>19718</v>
      </c>
      <c r="M144" s="8">
        <f>SUM(Data1!M32:M35)</f>
        <v>50512</v>
      </c>
      <c r="N144" s="8">
        <f>SUM(Data1!N32:N35)</f>
        <v>9051</v>
      </c>
      <c r="O144" s="8">
        <f>SUM(Data1!O32:O35)</f>
        <v>6200</v>
      </c>
      <c r="P144" s="8">
        <f>SUM(Data1!P32:P35)</f>
        <v>-3977</v>
      </c>
      <c r="Q144" s="8">
        <f>SUM(Data1!Q32:Q35)</f>
        <v>10214</v>
      </c>
      <c r="R144" s="8">
        <f>SUM(Data1!R32:R35)</f>
        <v>14671</v>
      </c>
      <c r="S144" s="8">
        <f>SUM(Data1!S32:S35)</f>
        <v>17314</v>
      </c>
      <c r="T144" s="8">
        <f>SUM(Data1!T32:T35)</f>
        <v>6576</v>
      </c>
      <c r="U144" s="8">
        <f>SUM(Data1!U32:U35)</f>
        <v>37229</v>
      </c>
      <c r="V144" s="8">
        <f>SUM(Data1!V32:V35)</f>
        <v>3515</v>
      </c>
      <c r="W144" s="8">
        <f>SUM(Data1!W32:W35)</f>
        <v>870</v>
      </c>
      <c r="X144" s="8">
        <f>SUM(Data1!X32:X35)</f>
        <v>-1508</v>
      </c>
      <c r="Y144" s="8">
        <f>SUM(Data1!Y32:Y35)</f>
        <v>2753</v>
      </c>
      <c r="Z144" s="8">
        <f>SUM(Data1!Z32:Z35)</f>
        <v>2702</v>
      </c>
      <c r="AA144" s="8">
        <f>SUM(Data1!AA32:AA35)</f>
        <v>1022</v>
      </c>
      <c r="AB144" s="8">
        <f>SUM(Data1!AB32:AB35)</f>
        <v>-120</v>
      </c>
      <c r="AC144" s="8">
        <f>SUM(Data1!AC32:AC35)</f>
        <v>3784</v>
      </c>
      <c r="AD144" s="8">
        <f>SUM(Data1!AD32:AD35)</f>
        <v>3087</v>
      </c>
      <c r="AE144" s="8">
        <f>SUM(Data1!AE32:AE35)</f>
        <v>1624</v>
      </c>
      <c r="AF144" s="8">
        <f>SUM(Data1!AF32:AF35)</f>
        <v>1940</v>
      </c>
      <c r="AG144" s="8">
        <f>SUM(Data1!AG32:AG35)</f>
        <v>6567</v>
      </c>
      <c r="AH144" s="8">
        <f>SUM(Data1!AH32:AH35)</f>
        <v>126658</v>
      </c>
      <c r="AI144" s="8">
        <f>SUM(Data1!AI32:AI35)</f>
        <v>125730</v>
      </c>
      <c r="AJ144" s="8">
        <f>SUM(Data1!AJ32:AJ35)</f>
        <v>245524</v>
      </c>
      <c r="AK144" s="1">
        <f>'Population data'!T35</f>
        <v>5616736</v>
      </c>
      <c r="AL144" s="1">
        <f>'Population data'!U35</f>
        <v>4210111</v>
      </c>
      <c r="AM144" s="1">
        <f>'Population data'!V35</f>
        <v>2675107</v>
      </c>
      <c r="AN144" s="1">
        <f>'Population data'!W35</f>
        <v>1392764</v>
      </c>
      <c r="AO144" s="1">
        <f>'Population data'!X35</f>
        <v>1496248</v>
      </c>
      <c r="AP144" s="1">
        <f>'Population data'!Y35</f>
        <v>449226</v>
      </c>
      <c r="AQ144" s="1">
        <f>'Population data'!Z35</f>
        <v>158205</v>
      </c>
      <c r="AR144" s="1">
        <f>'Population data'!AA35</f>
        <v>265477</v>
      </c>
      <c r="AS144" s="1">
        <f>'Population data'!AB35</f>
        <v>16263874</v>
      </c>
      <c r="AT144" s="8">
        <f t="shared" si="0"/>
        <v>0</v>
      </c>
      <c r="AU144" s="8">
        <f t="shared" si="1"/>
        <v>0</v>
      </c>
      <c r="AV144" s="8">
        <f t="shared" si="2"/>
        <v>0</v>
      </c>
      <c r="AW144" s="8">
        <f t="shared" si="3"/>
        <v>0</v>
      </c>
      <c r="AX144" s="8">
        <f t="shared" si="4"/>
        <v>0</v>
      </c>
      <c r="AY144" s="8">
        <f t="shared" si="5"/>
        <v>0</v>
      </c>
      <c r="AZ144" s="8">
        <f t="shared" si="6"/>
        <v>0</v>
      </c>
      <c r="BA144" s="8">
        <f t="shared" si="7"/>
        <v>0</v>
      </c>
      <c r="BB144" s="8">
        <f t="shared" si="8"/>
        <v>0</v>
      </c>
    </row>
    <row r="145" spans="1:54" x14ac:dyDescent="0.15">
      <c r="A145" s="9" t="s">
        <v>128</v>
      </c>
      <c r="B145" s="8">
        <f>SUM(Data1!B36:B39)</f>
        <v>42083</v>
      </c>
      <c r="C145" s="8">
        <f>SUM(Data1!C36:C39)</f>
        <v>61490</v>
      </c>
      <c r="D145" s="8">
        <f>SUM(Data1!D36:D39)</f>
        <v>-13340</v>
      </c>
      <c r="E145" s="8">
        <f>SUM(Data1!E36:E39)</f>
        <v>90573</v>
      </c>
      <c r="F145" s="8">
        <f>SUM(Data1!F36:F39)</f>
        <v>30585</v>
      </c>
      <c r="G145" s="8">
        <f>SUM(Data1!G36:G39)</f>
        <v>37252</v>
      </c>
      <c r="H145" s="8">
        <f>SUM(Data1!H36:H39)</f>
        <v>-14423</v>
      </c>
      <c r="I145" s="8">
        <f>SUM(Data1!I36:I39)</f>
        <v>52458</v>
      </c>
      <c r="J145" s="8">
        <f>SUM(Data1!J36:J39)</f>
        <v>20458</v>
      </c>
      <c r="K145" s="8">
        <f>SUM(Data1!K36:K39)</f>
        <v>20442</v>
      </c>
      <c r="L145" s="8">
        <f>SUM(Data1!L36:L39)</f>
        <v>27720</v>
      </c>
      <c r="M145" s="8">
        <f>SUM(Data1!M36:M39)</f>
        <v>64800</v>
      </c>
      <c r="N145" s="8">
        <f>SUM(Data1!N36:N39)</f>
        <v>8489</v>
      </c>
      <c r="O145" s="8">
        <f>SUM(Data1!O36:O39)</f>
        <v>5952</v>
      </c>
      <c r="P145" s="8">
        <f>SUM(Data1!P36:P39)</f>
        <v>-1240</v>
      </c>
      <c r="Q145" s="8">
        <f>SUM(Data1!Q36:Q39)</f>
        <v>12145</v>
      </c>
      <c r="R145" s="8">
        <f>SUM(Data1!R36:R39)</f>
        <v>15140</v>
      </c>
      <c r="S145" s="8">
        <f>SUM(Data1!S36:S39)</f>
        <v>20845</v>
      </c>
      <c r="T145" s="8">
        <f>SUM(Data1!T36:T39)</f>
        <v>4274</v>
      </c>
      <c r="U145" s="8">
        <f>SUM(Data1!U36:U39)</f>
        <v>38919</v>
      </c>
      <c r="V145" s="8">
        <f>SUM(Data1!V36:V39)</f>
        <v>3055</v>
      </c>
      <c r="W145" s="8">
        <f>SUM(Data1!W36:W39)</f>
        <v>891</v>
      </c>
      <c r="X145" s="8">
        <f>SUM(Data1!X36:X39)</f>
        <v>-1924</v>
      </c>
      <c r="Y145" s="8">
        <f>SUM(Data1!Y36:Y39)</f>
        <v>1922</v>
      </c>
      <c r="Z145" s="8">
        <f>SUM(Data1!Z36:Z39)</f>
        <v>2755</v>
      </c>
      <c r="AA145" s="8">
        <f>SUM(Data1!AA36:AA39)</f>
        <v>1027</v>
      </c>
      <c r="AB145" s="8">
        <f>SUM(Data1!AB36:AB39)</f>
        <v>-3129</v>
      </c>
      <c r="AC145" s="8">
        <f>SUM(Data1!AC36:AC39)</f>
        <v>821</v>
      </c>
      <c r="AD145" s="8">
        <f>SUM(Data1!AD36:AD39)</f>
        <v>3172</v>
      </c>
      <c r="AE145" s="8">
        <f>SUM(Data1!AE36:AE39)</f>
        <v>1442</v>
      </c>
      <c r="AF145" s="8">
        <f>SUM(Data1!AF36:AF39)</f>
        <v>2062</v>
      </c>
      <c r="AG145" s="8">
        <f>SUM(Data1!AG36:AG39)</f>
        <v>6652</v>
      </c>
      <c r="AH145" s="8">
        <f>SUM(Data1!AH36:AH39)</f>
        <v>125737</v>
      </c>
      <c r="AI145" s="8">
        <f>SUM(Data1!AI36:AI39)</f>
        <v>149341</v>
      </c>
      <c r="AJ145" s="8">
        <f>SUM(Data1!AJ36:AJ39)</f>
        <v>268290</v>
      </c>
      <c r="AK145" s="1">
        <f>'Population data'!T39</f>
        <v>5707309</v>
      </c>
      <c r="AL145" s="1">
        <f>'Population data'!U39</f>
        <v>4262569</v>
      </c>
      <c r="AM145" s="1">
        <f>'Population data'!V39</f>
        <v>2739907</v>
      </c>
      <c r="AN145" s="1">
        <f>'Population data'!W39</f>
        <v>1404909</v>
      </c>
      <c r="AO145" s="1">
        <f>'Population data'!X39</f>
        <v>1535167</v>
      </c>
      <c r="AP145" s="1">
        <f>'Population data'!Y39</f>
        <v>451148</v>
      </c>
      <c r="AQ145" s="1">
        <f>'Population data'!Z39</f>
        <v>159026</v>
      </c>
      <c r="AR145" s="1">
        <f>'Population data'!AA39</f>
        <v>272129</v>
      </c>
      <c r="AS145" s="1">
        <f>'Population data'!AB39</f>
        <v>16532164</v>
      </c>
      <c r="AT145" s="8">
        <f t="shared" si="0"/>
        <v>0</v>
      </c>
      <c r="AU145" s="8">
        <f t="shared" si="1"/>
        <v>0</v>
      </c>
      <c r="AV145" s="8">
        <f t="shared" si="2"/>
        <v>0</v>
      </c>
      <c r="AW145" s="8">
        <f t="shared" si="3"/>
        <v>0</v>
      </c>
      <c r="AX145" s="8">
        <f t="shared" si="4"/>
        <v>0</v>
      </c>
      <c r="AY145" s="8">
        <f t="shared" si="5"/>
        <v>0</v>
      </c>
      <c r="AZ145" s="8">
        <f t="shared" si="6"/>
        <v>0</v>
      </c>
      <c r="BA145" s="8">
        <f t="shared" si="7"/>
        <v>0</v>
      </c>
      <c r="BB145" s="8">
        <f t="shared" si="8"/>
        <v>0</v>
      </c>
    </row>
    <row r="146" spans="1:54" x14ac:dyDescent="0.15">
      <c r="A146" s="9" t="s">
        <v>127</v>
      </c>
      <c r="B146" s="8">
        <f>SUM(Data1!B40:B43)</f>
        <v>44436</v>
      </c>
      <c r="C146" s="8">
        <f>SUM(Data1!C40:C43)</f>
        <v>62636</v>
      </c>
      <c r="D146" s="8">
        <f>SUM(Data1!D40:D43)</f>
        <v>-37974</v>
      </c>
      <c r="E146" s="8">
        <f>SUM(Data1!E40:E43)</f>
        <v>68974</v>
      </c>
      <c r="F146" s="8">
        <f>SUM(Data1!F40:F43)</f>
        <v>31613</v>
      </c>
      <c r="G146" s="8">
        <f>SUM(Data1!G40:G43)</f>
        <v>39414</v>
      </c>
      <c r="H146" s="8">
        <f>SUM(Data1!H40:H43)</f>
        <v>-12504</v>
      </c>
      <c r="I146" s="8">
        <f>SUM(Data1!I40:I43)</f>
        <v>57595</v>
      </c>
      <c r="J146" s="8">
        <f>SUM(Data1!J40:J43)</f>
        <v>22332</v>
      </c>
      <c r="K146" s="8">
        <f>SUM(Data1!K40:K43)</f>
        <v>21776</v>
      </c>
      <c r="L146" s="8">
        <f>SUM(Data1!L40:L43)</f>
        <v>47062</v>
      </c>
      <c r="M146" s="8">
        <f>SUM(Data1!M40:M43)</f>
        <v>87730</v>
      </c>
      <c r="N146" s="8">
        <f>SUM(Data1!N40:N43)</f>
        <v>8664</v>
      </c>
      <c r="O146" s="8">
        <f>SUM(Data1!O40:O43)</f>
        <v>6665</v>
      </c>
      <c r="P146" s="8">
        <f>SUM(Data1!P40:P43)</f>
        <v>-221</v>
      </c>
      <c r="Q146" s="8">
        <f>SUM(Data1!Q40:Q43)</f>
        <v>14120</v>
      </c>
      <c r="R146" s="8">
        <f>SUM(Data1!R40:R43)</f>
        <v>15353</v>
      </c>
      <c r="S146" s="8">
        <f>SUM(Data1!S40:S43)</f>
        <v>24165</v>
      </c>
      <c r="T146" s="8">
        <f>SUM(Data1!T40:T43)</f>
        <v>5017</v>
      </c>
      <c r="U146" s="8">
        <f>SUM(Data1!U40:U43)</f>
        <v>43267</v>
      </c>
      <c r="V146" s="8">
        <f>SUM(Data1!V40:V43)</f>
        <v>3191</v>
      </c>
      <c r="W146" s="8">
        <f>SUM(Data1!W40:W43)</f>
        <v>756</v>
      </c>
      <c r="X146" s="8">
        <f>SUM(Data1!X40:X43)</f>
        <v>203</v>
      </c>
      <c r="Y146" s="8">
        <f>SUM(Data1!Y40:Y43)</f>
        <v>4110</v>
      </c>
      <c r="Z146" s="8">
        <f>SUM(Data1!Z40:Z43)</f>
        <v>2498</v>
      </c>
      <c r="AA146" s="8">
        <f>SUM(Data1!AA40:AA43)</f>
        <v>944</v>
      </c>
      <c r="AB146" s="8">
        <f>SUM(Data1!AB40:AB43)</f>
        <v>-1469</v>
      </c>
      <c r="AC146" s="8">
        <f>SUM(Data1!AC40:AC43)</f>
        <v>2153</v>
      </c>
      <c r="AD146" s="8">
        <f>SUM(Data1!AD40:AD43)</f>
        <v>3301</v>
      </c>
      <c r="AE146" s="8">
        <f>SUM(Data1!AE40:AE43)</f>
        <v>1080</v>
      </c>
      <c r="AF146" s="8">
        <f>SUM(Data1!AF40:AF43)</f>
        <v>-114</v>
      </c>
      <c r="AG146" s="8">
        <f>SUM(Data1!AG40:AG43)</f>
        <v>4303</v>
      </c>
      <c r="AH146" s="8">
        <f>SUM(Data1!AH40:AH43)</f>
        <v>131388</v>
      </c>
      <c r="AI146" s="8">
        <f>SUM(Data1!AI40:AI43)</f>
        <v>157436</v>
      </c>
      <c r="AJ146" s="8">
        <f>SUM(Data1!AJ40:AJ43)</f>
        <v>282252</v>
      </c>
      <c r="AK146" s="1">
        <f>'Population data'!T43</f>
        <v>5776283</v>
      </c>
      <c r="AL146" s="1">
        <f>'Population data'!U43</f>
        <v>4320164</v>
      </c>
      <c r="AM146" s="1">
        <f>'Population data'!V43</f>
        <v>2827637</v>
      </c>
      <c r="AN146" s="1">
        <f>'Population data'!W43</f>
        <v>1419029</v>
      </c>
      <c r="AO146" s="1">
        <f>'Population data'!X43</f>
        <v>1578434</v>
      </c>
      <c r="AP146" s="1">
        <f>'Population data'!Y43</f>
        <v>455258</v>
      </c>
      <c r="AQ146" s="1">
        <f>'Population data'!Z43</f>
        <v>161179</v>
      </c>
      <c r="AR146" s="1">
        <f>'Population data'!AA43</f>
        <v>276432</v>
      </c>
      <c r="AS146" s="1">
        <f>'Population data'!AB43</f>
        <v>16814416</v>
      </c>
      <c r="AT146" s="8">
        <f t="shared" si="0"/>
        <v>0</v>
      </c>
      <c r="AU146" s="8">
        <f t="shared" si="1"/>
        <v>0</v>
      </c>
      <c r="AV146" s="8">
        <f t="shared" si="2"/>
        <v>0</v>
      </c>
      <c r="AW146" s="8">
        <f t="shared" si="3"/>
        <v>0</v>
      </c>
      <c r="AX146" s="8">
        <f t="shared" si="4"/>
        <v>0</v>
      </c>
      <c r="AY146" s="8">
        <f t="shared" si="5"/>
        <v>0</v>
      </c>
      <c r="AZ146" s="8">
        <f t="shared" si="6"/>
        <v>0</v>
      </c>
      <c r="BA146" s="8">
        <f t="shared" si="7"/>
        <v>0</v>
      </c>
      <c r="BB146" s="8">
        <f t="shared" si="8"/>
        <v>0</v>
      </c>
    </row>
    <row r="147" spans="1:54" x14ac:dyDescent="0.15">
      <c r="A147" s="9" t="s">
        <v>126</v>
      </c>
      <c r="B147" s="8">
        <f>SUM(Data1!B44:B47)</f>
        <v>41646</v>
      </c>
      <c r="C147" s="8">
        <f>SUM(Data1!C44:C47)</f>
        <v>52199</v>
      </c>
      <c r="D147" s="8">
        <f>SUM(Data1!D44:D47)</f>
        <v>-35983</v>
      </c>
      <c r="E147" s="8">
        <f>SUM(Data1!E44:E47)</f>
        <v>57738</v>
      </c>
      <c r="F147" s="8">
        <f>SUM(Data1!F44:F47)</f>
        <v>33692</v>
      </c>
      <c r="G147" s="8">
        <f>SUM(Data1!G44:G47)</f>
        <v>34013</v>
      </c>
      <c r="H147" s="8">
        <f>SUM(Data1!H44:H47)</f>
        <v>-7829</v>
      </c>
      <c r="I147" s="8">
        <f>SUM(Data1!I44:I47)</f>
        <v>58428</v>
      </c>
      <c r="J147" s="8">
        <f>SUM(Data1!J44:J47)</f>
        <v>23614</v>
      </c>
      <c r="K147" s="8">
        <f>SUM(Data1!K44:K47)</f>
        <v>13142</v>
      </c>
      <c r="L147" s="8">
        <f>SUM(Data1!L44:L47)</f>
        <v>38102</v>
      </c>
      <c r="M147" s="8">
        <f>SUM(Data1!M44:M47)</f>
        <v>71646</v>
      </c>
      <c r="N147" s="8">
        <f>SUM(Data1!N44:N47)</f>
        <v>8253</v>
      </c>
      <c r="O147" s="8">
        <f>SUM(Data1!O44:O47)</f>
        <v>5762</v>
      </c>
      <c r="P147" s="8">
        <f>SUM(Data1!P44:P47)</f>
        <v>-252</v>
      </c>
      <c r="Q147" s="8">
        <f>SUM(Data1!Q44:Q47)</f>
        <v>13027</v>
      </c>
      <c r="R147" s="8">
        <f>SUM(Data1!R44:R47)</f>
        <v>15773</v>
      </c>
      <c r="S147" s="8">
        <f>SUM(Data1!S44:S47)</f>
        <v>16838</v>
      </c>
      <c r="T147" s="8">
        <f>SUM(Data1!T44:T47)</f>
        <v>3012</v>
      </c>
      <c r="U147" s="8">
        <f>SUM(Data1!U44:U47)</f>
        <v>34615</v>
      </c>
      <c r="V147" s="8">
        <f>SUM(Data1!V44:V47)</f>
        <v>3352</v>
      </c>
      <c r="W147" s="8">
        <f>SUM(Data1!W44:W47)</f>
        <v>760</v>
      </c>
      <c r="X147" s="8">
        <f>SUM(Data1!X44:X47)</f>
        <v>2790</v>
      </c>
      <c r="Y147" s="8">
        <f>SUM(Data1!Y44:Y47)</f>
        <v>6930</v>
      </c>
      <c r="Z147" s="8">
        <f>SUM(Data1!Z44:Z47)</f>
        <v>2705</v>
      </c>
      <c r="AA147" s="8">
        <f>SUM(Data1!AA44:AA47)</f>
        <v>918</v>
      </c>
      <c r="AB147" s="8">
        <f>SUM(Data1!AB44:AB47)</f>
        <v>-1170</v>
      </c>
      <c r="AC147" s="8">
        <f>SUM(Data1!AC44:AC47)</f>
        <v>2549</v>
      </c>
      <c r="AD147" s="8">
        <f>SUM(Data1!AD44:AD47)</f>
        <v>3374</v>
      </c>
      <c r="AE147" s="8">
        <f>SUM(Data1!AE44:AE47)</f>
        <v>1015</v>
      </c>
      <c r="AF147" s="8">
        <f>SUM(Data1!AF44:AF47)</f>
        <v>1330</v>
      </c>
      <c r="AG147" s="8">
        <f>SUM(Data1!AG44:AG47)</f>
        <v>5779</v>
      </c>
      <c r="AH147" s="8">
        <f>SUM(Data1!AH44:AH47)</f>
        <v>132409</v>
      </c>
      <c r="AI147" s="8">
        <f>SUM(Data1!AI44:AI47)</f>
        <v>124647</v>
      </c>
      <c r="AJ147" s="8">
        <f>SUM(Data1!AJ44:AJ47)</f>
        <v>250712</v>
      </c>
      <c r="AK147" s="1">
        <f>'Population data'!T47</f>
        <v>5834021</v>
      </c>
      <c r="AL147" s="1">
        <f>'Population data'!U47</f>
        <v>4378592</v>
      </c>
      <c r="AM147" s="1">
        <f>'Population data'!V47</f>
        <v>2899283</v>
      </c>
      <c r="AN147" s="1">
        <f>'Population data'!W47</f>
        <v>1432056</v>
      </c>
      <c r="AO147" s="1">
        <f>'Population data'!X47</f>
        <v>1613049</v>
      </c>
      <c r="AP147" s="1">
        <f>'Population data'!Y47</f>
        <v>462188</v>
      </c>
      <c r="AQ147" s="1">
        <f>'Population data'!Z47</f>
        <v>163728</v>
      </c>
      <c r="AR147" s="1">
        <f>'Population data'!AA47</f>
        <v>282211</v>
      </c>
      <c r="AS147" s="1">
        <f>'Population data'!AB47</f>
        <v>17065128</v>
      </c>
      <c r="AT147" s="8">
        <f t="shared" si="0"/>
        <v>0</v>
      </c>
      <c r="AU147" s="8">
        <f t="shared" si="1"/>
        <v>0</v>
      </c>
      <c r="AV147" s="8">
        <f t="shared" si="2"/>
        <v>0</v>
      </c>
      <c r="AW147" s="8">
        <f t="shared" si="3"/>
        <v>0</v>
      </c>
      <c r="AX147" s="8">
        <f t="shared" si="4"/>
        <v>0</v>
      </c>
      <c r="AY147" s="8">
        <f t="shared" si="5"/>
        <v>0</v>
      </c>
      <c r="AZ147" s="8">
        <f t="shared" si="6"/>
        <v>0</v>
      </c>
      <c r="BA147" s="8">
        <f t="shared" si="7"/>
        <v>0</v>
      </c>
      <c r="BB147" s="8">
        <f t="shared" si="8"/>
        <v>0</v>
      </c>
    </row>
    <row r="148" spans="1:54" x14ac:dyDescent="0.15">
      <c r="A148" s="9" t="s">
        <v>125</v>
      </c>
      <c r="B148" s="8">
        <f>SUM(Data1!B48:B51)</f>
        <v>47092</v>
      </c>
      <c r="C148" s="8">
        <f>SUM(Data1!C48:C51)</f>
        <v>36496</v>
      </c>
      <c r="D148" s="8">
        <f>SUM(Data1!D48:D51)</f>
        <v>-17206</v>
      </c>
      <c r="E148" s="8">
        <f>SUM(Data1!E48:E51)</f>
        <v>64710</v>
      </c>
      <c r="F148" s="8">
        <f>SUM(Data1!F48:F51)</f>
        <v>34950</v>
      </c>
      <c r="G148" s="8">
        <f>SUM(Data1!G48:G51)</f>
        <v>23513</v>
      </c>
      <c r="H148" s="8">
        <f>SUM(Data1!H48:H51)</f>
        <v>-14853</v>
      </c>
      <c r="I148" s="8">
        <f>SUM(Data1!I48:I51)</f>
        <v>41781</v>
      </c>
      <c r="J148" s="8">
        <f>SUM(Data1!J48:J51)</f>
        <v>25047</v>
      </c>
      <c r="K148" s="8">
        <f>SUM(Data1!K48:K51)</f>
        <v>9743</v>
      </c>
      <c r="L148" s="8">
        <f>SUM(Data1!L48:L51)</f>
        <v>29709</v>
      </c>
      <c r="M148" s="8">
        <f>SUM(Data1!M48:M51)</f>
        <v>61668</v>
      </c>
      <c r="N148" s="8">
        <f>SUM(Data1!N48:N51)</f>
        <v>8767</v>
      </c>
      <c r="O148" s="8">
        <f>SUM(Data1!O48:O51)</f>
        <v>4619</v>
      </c>
      <c r="P148" s="8">
        <f>SUM(Data1!P48:P51)</f>
        <v>1545</v>
      </c>
      <c r="Q148" s="8">
        <f>SUM(Data1!Q48:Q51)</f>
        <v>14243</v>
      </c>
      <c r="R148" s="8">
        <f>SUM(Data1!R48:R51)</f>
        <v>16164</v>
      </c>
      <c r="S148" s="8">
        <f>SUM(Data1!S48:S51)</f>
        <v>10605</v>
      </c>
      <c r="T148" s="8">
        <f>SUM(Data1!T48:T51)</f>
        <v>-1791</v>
      </c>
      <c r="U148" s="8">
        <f>SUM(Data1!U48:U51)</f>
        <v>23018</v>
      </c>
      <c r="V148" s="8">
        <f>SUM(Data1!V48:V51)</f>
        <v>3260</v>
      </c>
      <c r="W148" s="8">
        <f>SUM(Data1!W48:W51)</f>
        <v>408</v>
      </c>
      <c r="X148" s="8">
        <f>SUM(Data1!X48:X51)</f>
        <v>816</v>
      </c>
      <c r="Y148" s="8">
        <f>SUM(Data1!Y48:Y51)</f>
        <v>4614</v>
      </c>
      <c r="Z148" s="8">
        <f>SUM(Data1!Z48:Z51)</f>
        <v>2843</v>
      </c>
      <c r="AA148" s="8">
        <f>SUM(Data1!AA48:AA51)</f>
        <v>621</v>
      </c>
      <c r="AB148" s="8">
        <f>SUM(Data1!AB48:AB51)</f>
        <v>-1152</v>
      </c>
      <c r="AC148" s="8">
        <f>SUM(Data1!AC48:AC51)</f>
        <v>1765</v>
      </c>
      <c r="AD148" s="8">
        <f>SUM(Data1!AD48:AD51)</f>
        <v>3463</v>
      </c>
      <c r="AE148" s="8">
        <f>SUM(Data1!AE48:AE51)</f>
        <v>427</v>
      </c>
      <c r="AF148" s="8">
        <f>SUM(Data1!AF48:AF51)</f>
        <v>2932</v>
      </c>
      <c r="AG148" s="8">
        <f>SUM(Data1!AG48:AG51)</f>
        <v>7109</v>
      </c>
      <c r="AH148" s="8">
        <f>SUM(Data1!AH48:AH51)</f>
        <v>141586</v>
      </c>
      <c r="AI148" s="8">
        <f>SUM(Data1!AI48:AI51)</f>
        <v>86432</v>
      </c>
      <c r="AJ148" s="8">
        <f>SUM(Data1!AJ48:AJ51)</f>
        <v>218908</v>
      </c>
      <c r="AK148" s="1">
        <f>'Population data'!T51</f>
        <v>5898731</v>
      </c>
      <c r="AL148" s="1">
        <f>'Population data'!U51</f>
        <v>4420373</v>
      </c>
      <c r="AM148" s="1">
        <f>'Population data'!V51</f>
        <v>2960951</v>
      </c>
      <c r="AN148" s="1">
        <f>'Population data'!W51</f>
        <v>1446299</v>
      </c>
      <c r="AO148" s="1">
        <f>'Population data'!X51</f>
        <v>1636067</v>
      </c>
      <c r="AP148" s="1">
        <f>'Population data'!Y51</f>
        <v>466802</v>
      </c>
      <c r="AQ148" s="1">
        <f>'Population data'!Z51</f>
        <v>165493</v>
      </c>
      <c r="AR148" s="1">
        <f>'Population data'!AA51</f>
        <v>289320</v>
      </c>
      <c r="AS148" s="1">
        <f>'Population data'!AB51</f>
        <v>17284036</v>
      </c>
      <c r="AT148" s="8">
        <f t="shared" si="0"/>
        <v>0</v>
      </c>
      <c r="AU148" s="8">
        <f t="shared" si="1"/>
        <v>0</v>
      </c>
      <c r="AV148" s="8">
        <f t="shared" si="2"/>
        <v>0</v>
      </c>
      <c r="AW148" s="8">
        <f t="shared" si="3"/>
        <v>0</v>
      </c>
      <c r="AX148" s="8">
        <f t="shared" si="4"/>
        <v>0</v>
      </c>
      <c r="AY148" s="8">
        <f t="shared" si="5"/>
        <v>0</v>
      </c>
      <c r="AZ148" s="8">
        <f t="shared" si="6"/>
        <v>0</v>
      </c>
      <c r="BA148" s="8">
        <f t="shared" si="7"/>
        <v>0</v>
      </c>
      <c r="BB148" s="8">
        <f t="shared" si="8"/>
        <v>0</v>
      </c>
    </row>
    <row r="149" spans="1:54" x14ac:dyDescent="0.15">
      <c r="A149" s="9" t="s">
        <v>124</v>
      </c>
      <c r="B149" s="8">
        <f>SUM(Data1!B52:B55)</f>
        <v>45990</v>
      </c>
      <c r="C149" s="8">
        <f>SUM(Data1!C52:C55)</f>
        <v>31178</v>
      </c>
      <c r="D149" s="8">
        <f>SUM(Data1!D52:D55)</f>
        <v>-13807</v>
      </c>
      <c r="E149" s="8">
        <f>SUM(Data1!E52:E55)</f>
        <v>59091</v>
      </c>
      <c r="F149" s="8">
        <f>SUM(Data1!F52:F55)</f>
        <v>33519</v>
      </c>
      <c r="G149" s="8">
        <f>SUM(Data1!G52:G55)</f>
        <v>18362</v>
      </c>
      <c r="H149" s="8">
        <f>SUM(Data1!H52:H55)</f>
        <v>-18427</v>
      </c>
      <c r="I149" s="8">
        <f>SUM(Data1!I52:I55)</f>
        <v>29844</v>
      </c>
      <c r="J149" s="8">
        <f>SUM(Data1!J52:J55)</f>
        <v>25846</v>
      </c>
      <c r="K149" s="8">
        <f>SUM(Data1!K52:K55)</f>
        <v>8250</v>
      </c>
      <c r="L149" s="8">
        <f>SUM(Data1!L52:L55)</f>
        <v>34099</v>
      </c>
      <c r="M149" s="8">
        <f>SUM(Data1!M52:M55)</f>
        <v>62247</v>
      </c>
      <c r="N149" s="8">
        <f>SUM(Data1!N52:N55)</f>
        <v>8595</v>
      </c>
      <c r="O149" s="8">
        <f>SUM(Data1!O52:O55)</f>
        <v>2897</v>
      </c>
      <c r="P149" s="8">
        <f>SUM(Data1!P52:P55)</f>
        <v>-658</v>
      </c>
      <c r="Q149" s="8">
        <f>SUM(Data1!Q52:Q55)</f>
        <v>9143</v>
      </c>
      <c r="R149" s="8">
        <f>SUM(Data1!R52:R55)</f>
        <v>15270</v>
      </c>
      <c r="S149" s="8">
        <f>SUM(Data1!S52:S55)</f>
        <v>7665</v>
      </c>
      <c r="T149" s="8">
        <f>SUM(Data1!T52:T55)</f>
        <v>-1314</v>
      </c>
      <c r="U149" s="8">
        <f>SUM(Data1!U52:U55)</f>
        <v>22477</v>
      </c>
      <c r="V149" s="8">
        <f>SUM(Data1!V52:V55)</f>
        <v>3226</v>
      </c>
      <c r="W149" s="8">
        <f>SUM(Data1!W52:W55)</f>
        <v>36</v>
      </c>
      <c r="X149" s="8">
        <f>SUM(Data1!X52:X55)</f>
        <v>-289</v>
      </c>
      <c r="Y149" s="8">
        <f>SUM(Data1!Y52:Y55)</f>
        <v>3177</v>
      </c>
      <c r="Z149" s="8">
        <f>SUM(Data1!Z52:Z55)</f>
        <v>2926</v>
      </c>
      <c r="AA149" s="8">
        <f>SUM(Data1!AA52:AA55)</f>
        <v>164</v>
      </c>
      <c r="AB149" s="8">
        <f>SUM(Data1!AB52:AB55)</f>
        <v>-969</v>
      </c>
      <c r="AC149" s="8">
        <f>SUM(Data1!AC52:AC55)</f>
        <v>3053</v>
      </c>
      <c r="AD149" s="8">
        <f>SUM(Data1!AD52:AD55)</f>
        <v>3445</v>
      </c>
      <c r="AE149" s="8">
        <f>SUM(Data1!AE52:AE55)</f>
        <v>28</v>
      </c>
      <c r="AF149" s="8">
        <f>SUM(Data1!AF52:AF55)</f>
        <v>1365</v>
      </c>
      <c r="AG149" s="8">
        <f>SUM(Data1!AG52:AG55)</f>
        <v>5567</v>
      </c>
      <c r="AH149" s="8">
        <f>SUM(Data1!AH52:AH55)</f>
        <v>138817</v>
      </c>
      <c r="AI149" s="8">
        <f>SUM(Data1!AI52:AI55)</f>
        <v>68580</v>
      </c>
      <c r="AJ149" s="8">
        <f>SUM(Data1!AJ52:AJ55)</f>
        <v>194599</v>
      </c>
      <c r="AK149" s="1">
        <f>'Population data'!T55</f>
        <v>5957822</v>
      </c>
      <c r="AL149" s="1">
        <f>'Population data'!U55</f>
        <v>4450217</v>
      </c>
      <c r="AM149" s="1">
        <f>'Population data'!V55</f>
        <v>3023198</v>
      </c>
      <c r="AN149" s="1">
        <f>'Population data'!W55</f>
        <v>1455442</v>
      </c>
      <c r="AO149" s="1">
        <f>'Population data'!X55</f>
        <v>1658544</v>
      </c>
      <c r="AP149" s="1">
        <f>'Population data'!Y55</f>
        <v>469979</v>
      </c>
      <c r="AQ149" s="1">
        <f>'Population data'!Z55</f>
        <v>168546</v>
      </c>
      <c r="AR149" s="1">
        <f>'Population data'!AA55</f>
        <v>294887</v>
      </c>
      <c r="AS149" s="1">
        <f>'Population data'!AB55</f>
        <v>17478635</v>
      </c>
      <c r="AT149" s="8">
        <f t="shared" si="0"/>
        <v>0</v>
      </c>
      <c r="AU149" s="8">
        <f t="shared" si="1"/>
        <v>0</v>
      </c>
      <c r="AV149" s="8">
        <f t="shared" si="2"/>
        <v>0</v>
      </c>
      <c r="AW149" s="8">
        <f t="shared" si="3"/>
        <v>0</v>
      </c>
      <c r="AX149" s="8">
        <f t="shared" si="4"/>
        <v>0</v>
      </c>
      <c r="AY149" s="8">
        <f t="shared" si="5"/>
        <v>0</v>
      </c>
      <c r="AZ149" s="8">
        <f t="shared" si="6"/>
        <v>0</v>
      </c>
      <c r="BA149" s="8">
        <f t="shared" si="7"/>
        <v>0</v>
      </c>
      <c r="BB149" s="8">
        <f t="shared" si="8"/>
        <v>0</v>
      </c>
    </row>
    <row r="150" spans="1:54" x14ac:dyDescent="0.15">
      <c r="A150" s="9" t="s">
        <v>123</v>
      </c>
      <c r="B150" s="8">
        <f>SUM(Data1!B56:B59)</f>
        <v>46701</v>
      </c>
      <c r="C150" s="8">
        <f>SUM(Data1!C56:C59)</f>
        <v>12628</v>
      </c>
      <c r="D150" s="8">
        <f>SUM(Data1!D56:D59)</f>
        <v>-17535</v>
      </c>
      <c r="E150" s="8">
        <f>SUM(Data1!E56:E59)</f>
        <v>37233</v>
      </c>
      <c r="F150" s="8">
        <f>SUM(Data1!F56:F59)</f>
        <v>33681</v>
      </c>
      <c r="G150" s="8">
        <f>SUM(Data1!G56:G59)</f>
        <v>7965</v>
      </c>
      <c r="H150" s="8">
        <f>SUM(Data1!H56:H59)</f>
        <v>-25388</v>
      </c>
      <c r="I150" s="8">
        <f>SUM(Data1!I56:I59)</f>
        <v>12549</v>
      </c>
      <c r="J150" s="8">
        <f>SUM(Data1!J56:J59)</f>
        <v>26069</v>
      </c>
      <c r="K150" s="8">
        <f>SUM(Data1!K56:K59)</f>
        <v>3719</v>
      </c>
      <c r="L150" s="8">
        <f>SUM(Data1!L56:L59)</f>
        <v>49162</v>
      </c>
      <c r="M150" s="8">
        <f>SUM(Data1!M56:M59)</f>
        <v>72987</v>
      </c>
      <c r="N150" s="8">
        <f>SUM(Data1!N56:N59)</f>
        <v>8468</v>
      </c>
      <c r="O150" s="8">
        <f>SUM(Data1!O56:O59)</f>
        <v>1546</v>
      </c>
      <c r="P150" s="8">
        <f>SUM(Data1!P56:P59)</f>
        <v>-5210</v>
      </c>
      <c r="Q150" s="8">
        <f>SUM(Data1!Q56:Q59)</f>
        <v>3190</v>
      </c>
      <c r="R150" s="8">
        <f>SUM(Data1!R56:R59)</f>
        <v>14804</v>
      </c>
      <c r="S150" s="8">
        <f>SUM(Data1!S56:S59)</f>
        <v>4640</v>
      </c>
      <c r="T150" s="8">
        <f>SUM(Data1!T56:T59)</f>
        <v>-152</v>
      </c>
      <c r="U150" s="8">
        <f>SUM(Data1!U56:U59)</f>
        <v>20178</v>
      </c>
      <c r="V150" s="8">
        <f>SUM(Data1!V56:V59)</f>
        <v>3138</v>
      </c>
      <c r="W150" s="8">
        <f>SUM(Data1!W56:W59)</f>
        <v>103</v>
      </c>
      <c r="X150" s="8">
        <f>SUM(Data1!X56:X59)</f>
        <v>-1494</v>
      </c>
      <c r="Y150" s="8">
        <f>SUM(Data1!Y56:Y59)</f>
        <v>2008</v>
      </c>
      <c r="Z150" s="8">
        <f>SUM(Data1!Z56:Z59)</f>
        <v>2857</v>
      </c>
      <c r="AA150" s="8">
        <f>SUM(Data1!AA56:AA59)</f>
        <v>44</v>
      </c>
      <c r="AB150" s="8">
        <f>SUM(Data1!AB56:AB59)</f>
        <v>-699</v>
      </c>
      <c r="AC150" s="8">
        <f>SUM(Data1!AC56:AC59)</f>
        <v>3162</v>
      </c>
      <c r="AD150" s="8">
        <f>SUM(Data1!AD56:AD59)</f>
        <v>3438</v>
      </c>
      <c r="AE150" s="8">
        <f>SUM(Data1!AE56:AE59)</f>
        <v>-603</v>
      </c>
      <c r="AF150" s="8">
        <f>SUM(Data1!AF56:AF59)</f>
        <v>1316</v>
      </c>
      <c r="AG150" s="8">
        <f>SUM(Data1!AG56:AG59)</f>
        <v>4866</v>
      </c>
      <c r="AH150" s="8">
        <f>SUM(Data1!AH56:AH59)</f>
        <v>139156</v>
      </c>
      <c r="AI150" s="8">
        <f>SUM(Data1!AI56:AI59)</f>
        <v>30042</v>
      </c>
      <c r="AJ150" s="8">
        <f>SUM(Data1!AJ56:AJ59)</f>
        <v>156173</v>
      </c>
      <c r="AK150" s="1">
        <f>'Population data'!T59</f>
        <v>5995055</v>
      </c>
      <c r="AL150" s="1">
        <f>'Population data'!U59</f>
        <v>4462766</v>
      </c>
      <c r="AM150" s="1">
        <f>'Population data'!V59</f>
        <v>3096185</v>
      </c>
      <c r="AN150" s="1">
        <f>'Population data'!W59</f>
        <v>1458632</v>
      </c>
      <c r="AO150" s="1">
        <f>'Population data'!X59</f>
        <v>1678722</v>
      </c>
      <c r="AP150" s="1">
        <f>'Population data'!Y59</f>
        <v>471987</v>
      </c>
      <c r="AQ150" s="1">
        <f>'Population data'!Z59</f>
        <v>171708</v>
      </c>
      <c r="AR150" s="1">
        <f>'Population data'!AA59</f>
        <v>299753</v>
      </c>
      <c r="AS150" s="1">
        <f>'Population data'!AB59</f>
        <v>17634808</v>
      </c>
      <c r="AT150" s="8">
        <f t="shared" si="0"/>
        <v>0</v>
      </c>
      <c r="AU150" s="8">
        <f t="shared" si="1"/>
        <v>0</v>
      </c>
      <c r="AV150" s="8">
        <f t="shared" si="2"/>
        <v>0</v>
      </c>
      <c r="AW150" s="8">
        <f t="shared" si="3"/>
        <v>0</v>
      </c>
      <c r="AX150" s="8">
        <f t="shared" si="4"/>
        <v>0</v>
      </c>
      <c r="AY150" s="8">
        <f t="shared" si="5"/>
        <v>0</v>
      </c>
      <c r="AZ150" s="8">
        <f t="shared" si="6"/>
        <v>0</v>
      </c>
      <c r="BA150" s="8">
        <f t="shared" si="7"/>
        <v>0</v>
      </c>
      <c r="BB150" s="8">
        <f t="shared" si="8"/>
        <v>0</v>
      </c>
    </row>
    <row r="151" spans="1:54" x14ac:dyDescent="0.15">
      <c r="A151" s="9" t="s">
        <v>122</v>
      </c>
      <c r="B151" s="8">
        <f>SUM(Data1!B60:B63)</f>
        <v>44773</v>
      </c>
      <c r="C151" s="8">
        <f>SUM(Data1!C60:C63)</f>
        <v>21929</v>
      </c>
      <c r="D151" s="8">
        <f>SUM(Data1!D60:D63)</f>
        <v>-12180</v>
      </c>
      <c r="E151" s="8">
        <f>SUM(Data1!E60:E63)</f>
        <v>49764</v>
      </c>
      <c r="F151" s="8">
        <f>SUM(Data1!F60:F63)</f>
        <v>32578</v>
      </c>
      <c r="G151" s="8">
        <f>SUM(Data1!G60:G63)</f>
        <v>10698</v>
      </c>
      <c r="H151" s="8">
        <f>SUM(Data1!H60:H63)</f>
        <v>-29195</v>
      </c>
      <c r="I151" s="8">
        <f>SUM(Data1!I60:I63)</f>
        <v>10223</v>
      </c>
      <c r="J151" s="8">
        <f>SUM(Data1!J60:J63)</f>
        <v>26185</v>
      </c>
      <c r="K151" s="8">
        <f>SUM(Data1!K60:K63)</f>
        <v>5241</v>
      </c>
      <c r="L151" s="8">
        <f>SUM(Data1!L60:L63)</f>
        <v>44936</v>
      </c>
      <c r="M151" s="8">
        <f>SUM(Data1!M60:M63)</f>
        <v>70381</v>
      </c>
      <c r="N151" s="8">
        <f>SUM(Data1!N60:N63)</f>
        <v>8007</v>
      </c>
      <c r="O151" s="8">
        <f>SUM(Data1!O60:O63)</f>
        <v>1994</v>
      </c>
      <c r="P151" s="8">
        <f>SUM(Data1!P60:P63)</f>
        <v>-3978</v>
      </c>
      <c r="Q151" s="8">
        <f>SUM(Data1!Q60:Q63)</f>
        <v>4457</v>
      </c>
      <c r="R151" s="8">
        <f>SUM(Data1!R60:R63)</f>
        <v>14499</v>
      </c>
      <c r="S151" s="8">
        <f>SUM(Data1!S60:S63)</f>
        <v>6718</v>
      </c>
      <c r="T151" s="8">
        <f>SUM(Data1!T60:T63)</f>
        <v>3825</v>
      </c>
      <c r="U151" s="8">
        <f>SUM(Data1!U60:U63)</f>
        <v>25927</v>
      </c>
      <c r="V151" s="8">
        <f>SUM(Data1!V60:V63)</f>
        <v>3116</v>
      </c>
      <c r="W151" s="8">
        <f>SUM(Data1!W60:W63)</f>
        <v>192</v>
      </c>
      <c r="X151" s="8">
        <f>SUM(Data1!X60:X63)</f>
        <v>-2107</v>
      </c>
      <c r="Y151" s="8">
        <f>SUM(Data1!Y60:Y63)</f>
        <v>1512</v>
      </c>
      <c r="Z151" s="8">
        <f>SUM(Data1!Z60:Z63)</f>
        <v>2880</v>
      </c>
      <c r="AA151" s="8">
        <f>SUM(Data1!AA60:AA63)</f>
        <v>195</v>
      </c>
      <c r="AB151" s="8">
        <f>SUM(Data1!AB60:AB63)</f>
        <v>-875</v>
      </c>
      <c r="AC151" s="8">
        <f>SUM(Data1!AC60:AC63)</f>
        <v>3200</v>
      </c>
      <c r="AD151" s="8">
        <f>SUM(Data1!AD60:AD63)</f>
        <v>3290</v>
      </c>
      <c r="AE151" s="8">
        <f>SUM(Data1!AE60:AE63)</f>
        <v>-418</v>
      </c>
      <c r="AF151" s="8">
        <f>SUM(Data1!AF60:AF63)</f>
        <v>-426</v>
      </c>
      <c r="AG151" s="8">
        <f>SUM(Data1!AG60:AG63)</f>
        <v>2441</v>
      </c>
      <c r="AH151" s="8">
        <f>SUM(Data1!AH60:AH63)</f>
        <v>135367</v>
      </c>
      <c r="AI151" s="8">
        <f>SUM(Data1!AI60:AI63)</f>
        <v>46549</v>
      </c>
      <c r="AJ151" s="8">
        <f>SUM(Data1!AJ60:AJ63)</f>
        <v>170660</v>
      </c>
      <c r="AK151" s="1">
        <f>'Population data'!T63</f>
        <v>6044819</v>
      </c>
      <c r="AL151" s="1">
        <f>'Population data'!U63</f>
        <v>4472989</v>
      </c>
      <c r="AM151" s="1">
        <f>'Population data'!V63</f>
        <v>3166566</v>
      </c>
      <c r="AN151" s="1">
        <f>'Population data'!W63</f>
        <v>1463089</v>
      </c>
      <c r="AO151" s="1">
        <f>'Population data'!X63</f>
        <v>1704649</v>
      </c>
      <c r="AP151" s="1">
        <f>'Population data'!Y63</f>
        <v>473499</v>
      </c>
      <c r="AQ151" s="1">
        <f>'Population data'!Z63</f>
        <v>174908</v>
      </c>
      <c r="AR151" s="1">
        <f>'Population data'!AA63</f>
        <v>302194</v>
      </c>
      <c r="AS151" s="1">
        <f>'Population data'!AB63</f>
        <v>17805468</v>
      </c>
      <c r="AT151" s="8">
        <f t="shared" si="0"/>
        <v>0</v>
      </c>
      <c r="AU151" s="8">
        <f t="shared" si="1"/>
        <v>0</v>
      </c>
      <c r="AV151" s="8">
        <f t="shared" si="2"/>
        <v>0</v>
      </c>
      <c r="AW151" s="8">
        <f t="shared" si="3"/>
        <v>0</v>
      </c>
      <c r="AX151" s="8">
        <f t="shared" si="4"/>
        <v>0</v>
      </c>
      <c r="AY151" s="8">
        <f t="shared" si="5"/>
        <v>0</v>
      </c>
      <c r="AZ151" s="8">
        <f t="shared" si="6"/>
        <v>0</v>
      </c>
      <c r="BA151" s="8">
        <f t="shared" si="7"/>
        <v>0</v>
      </c>
      <c r="BB151" s="8">
        <f t="shared" si="8"/>
        <v>0</v>
      </c>
    </row>
    <row r="152" spans="1:54" x14ac:dyDescent="0.15">
      <c r="A152" s="9" t="s">
        <v>121</v>
      </c>
      <c r="B152" s="8">
        <f>SUM(Data1!B64:B67)</f>
        <v>43083</v>
      </c>
      <c r="C152" s="8">
        <f>SUM(Data1!C64:C67)</f>
        <v>35952</v>
      </c>
      <c r="D152" s="8">
        <f>SUM(Data1!D64:D67)</f>
        <v>-13478</v>
      </c>
      <c r="E152" s="8">
        <f>SUM(Data1!E64:E67)</f>
        <v>60741</v>
      </c>
      <c r="F152" s="8">
        <f>SUM(Data1!F64:F67)</f>
        <v>31348</v>
      </c>
      <c r="G152" s="8">
        <f>SUM(Data1!G64:G67)</f>
        <v>19295</v>
      </c>
      <c r="H152" s="8">
        <f>SUM(Data1!H64:H67)</f>
        <v>-22020</v>
      </c>
      <c r="I152" s="8">
        <f>SUM(Data1!I64:I67)</f>
        <v>24671</v>
      </c>
      <c r="J152" s="8">
        <f>SUM(Data1!J64:J67)</f>
        <v>26054</v>
      </c>
      <c r="K152" s="8">
        <f>SUM(Data1!K64:K67)</f>
        <v>10580</v>
      </c>
      <c r="L152" s="8">
        <f>SUM(Data1!L64:L67)</f>
        <v>40224</v>
      </c>
      <c r="M152" s="8">
        <f>SUM(Data1!M64:M67)</f>
        <v>70814</v>
      </c>
      <c r="N152" s="8">
        <f>SUM(Data1!N64:N67)</f>
        <v>7953</v>
      </c>
      <c r="O152" s="8">
        <f>SUM(Data1!O64:O67)</f>
        <v>2883</v>
      </c>
      <c r="P152" s="8">
        <f>SUM(Data1!P64:P67)</f>
        <v>-7069</v>
      </c>
      <c r="Q152" s="8">
        <f>SUM(Data1!Q64:Q67)</f>
        <v>2251</v>
      </c>
      <c r="R152" s="8">
        <f>SUM(Data1!R64:R67)</f>
        <v>14794</v>
      </c>
      <c r="S152" s="8">
        <f>SUM(Data1!S64:S67)</f>
        <v>10508</v>
      </c>
      <c r="T152" s="8">
        <f>SUM(Data1!T64:T67)</f>
        <v>5101</v>
      </c>
      <c r="U152" s="8">
        <f>SUM(Data1!U64:U67)</f>
        <v>31417</v>
      </c>
      <c r="V152" s="8">
        <f>SUM(Data1!V64:V67)</f>
        <v>2976</v>
      </c>
      <c r="W152" s="8">
        <f>SUM(Data1!W64:W67)</f>
        <v>310</v>
      </c>
      <c r="X152" s="8">
        <f>SUM(Data1!X64:X67)</f>
        <v>-2656</v>
      </c>
      <c r="Y152" s="8">
        <f>SUM(Data1!Y64:Y67)</f>
        <v>1016</v>
      </c>
      <c r="Z152" s="8">
        <f>SUM(Data1!Z64:Z67)</f>
        <v>2882</v>
      </c>
      <c r="AA152" s="8">
        <f>SUM(Data1!AA64:AA67)</f>
        <v>467</v>
      </c>
      <c r="AB152" s="8">
        <f>SUM(Data1!AB64:AB67)</f>
        <v>384</v>
      </c>
      <c r="AC152" s="8">
        <f>SUM(Data1!AC64:AC67)</f>
        <v>4694</v>
      </c>
      <c r="AD152" s="8">
        <f>SUM(Data1!AD64:AD67)</f>
        <v>3250</v>
      </c>
      <c r="AE152" s="8">
        <f>SUM(Data1!AE64:AE67)</f>
        <v>130</v>
      </c>
      <c r="AF152" s="8">
        <f>SUM(Data1!AF64:AF67)</f>
        <v>-486</v>
      </c>
      <c r="AG152" s="8">
        <f>SUM(Data1!AG64:AG67)</f>
        <v>3644</v>
      </c>
      <c r="AH152" s="8">
        <f>SUM(Data1!AH64:AH67)</f>
        <v>132383</v>
      </c>
      <c r="AI152" s="8">
        <f>SUM(Data1!AI64:AI67)</f>
        <v>80125</v>
      </c>
      <c r="AJ152" s="8">
        <f>SUM(Data1!AJ64:AJ67)</f>
        <v>199414</v>
      </c>
      <c r="AK152" s="1">
        <f>'Population data'!T67</f>
        <v>6105560</v>
      </c>
      <c r="AL152" s="1">
        <f>'Population data'!U67</f>
        <v>4497660</v>
      </c>
      <c r="AM152" s="1">
        <f>'Population data'!V67</f>
        <v>3237380</v>
      </c>
      <c r="AN152" s="1">
        <f>'Population data'!W67</f>
        <v>1465340</v>
      </c>
      <c r="AO152" s="1">
        <f>'Population data'!X67</f>
        <v>1736066</v>
      </c>
      <c r="AP152" s="1">
        <f>'Population data'!Y67</f>
        <v>474515</v>
      </c>
      <c r="AQ152" s="1">
        <f>'Population data'!Z67</f>
        <v>179602</v>
      </c>
      <c r="AR152" s="1">
        <f>'Population data'!AA67</f>
        <v>305838</v>
      </c>
      <c r="AS152" s="1">
        <f>'Population data'!AB67</f>
        <v>18004882</v>
      </c>
      <c r="AT152" s="8">
        <f t="shared" si="0"/>
        <v>0</v>
      </c>
      <c r="AU152" s="8">
        <f t="shared" si="1"/>
        <v>0</v>
      </c>
      <c r="AV152" s="8">
        <f t="shared" si="2"/>
        <v>0</v>
      </c>
      <c r="AW152" s="8">
        <f t="shared" si="3"/>
        <v>0</v>
      </c>
      <c r="AX152" s="8">
        <f t="shared" si="4"/>
        <v>0</v>
      </c>
      <c r="AY152" s="8">
        <f t="shared" si="5"/>
        <v>0</v>
      </c>
      <c r="AZ152" s="8">
        <f t="shared" si="6"/>
        <v>0</v>
      </c>
      <c r="BA152" s="8">
        <f t="shared" si="7"/>
        <v>0</v>
      </c>
      <c r="BB152" s="8">
        <f t="shared" si="8"/>
        <v>0</v>
      </c>
    </row>
    <row r="153" spans="1:54" x14ac:dyDescent="0.15">
      <c r="A153" s="9" t="s">
        <v>120</v>
      </c>
      <c r="B153" s="8">
        <f>SUM(Data1!B68:B71)</f>
        <v>40784</v>
      </c>
      <c r="C153" s="8">
        <f>SUM(Data1!C68:C71)</f>
        <v>48045</v>
      </c>
      <c r="D153" s="8">
        <f>SUM(Data1!D68:D71)</f>
        <v>-14770</v>
      </c>
      <c r="E153" s="8">
        <f>SUM(Data1!E68:E71)</f>
        <v>70901</v>
      </c>
      <c r="F153" s="8">
        <f>SUM(Data1!F68:F71)</f>
        <v>28500</v>
      </c>
      <c r="G153" s="8">
        <f>SUM(Data1!G68:G71)</f>
        <v>25692</v>
      </c>
      <c r="H153" s="8">
        <f>SUM(Data1!H68:H71)</f>
        <v>-12800</v>
      </c>
      <c r="I153" s="8">
        <f>SUM(Data1!I68:I71)</f>
        <v>37324</v>
      </c>
      <c r="J153" s="8">
        <f>SUM(Data1!J68:J71)</f>
        <v>25301</v>
      </c>
      <c r="K153" s="8">
        <f>SUM(Data1!K68:K71)</f>
        <v>13051</v>
      </c>
      <c r="L153" s="8">
        <f>SUM(Data1!L68:L71)</f>
        <v>32614</v>
      </c>
      <c r="M153" s="8">
        <f>SUM(Data1!M68:M71)</f>
        <v>65812</v>
      </c>
      <c r="N153" s="8">
        <f>SUM(Data1!N68:N71)</f>
        <v>7500</v>
      </c>
      <c r="O153" s="8">
        <f>SUM(Data1!O68:O71)</f>
        <v>3653</v>
      </c>
      <c r="P153" s="8">
        <f>SUM(Data1!P68:P71)</f>
        <v>-6192</v>
      </c>
      <c r="Q153" s="8">
        <f>SUM(Data1!Q68:Q71)</f>
        <v>3739</v>
      </c>
      <c r="R153" s="8">
        <f>SUM(Data1!R68:R71)</f>
        <v>13953</v>
      </c>
      <c r="S153" s="8">
        <f>SUM(Data1!S68:S71)</f>
        <v>12339</v>
      </c>
      <c r="T153" s="8">
        <f>SUM(Data1!T68:T71)</f>
        <v>4066</v>
      </c>
      <c r="U153" s="8">
        <f>SUM(Data1!U68:U71)</f>
        <v>32140</v>
      </c>
      <c r="V153" s="8">
        <f>SUM(Data1!V68:V71)</f>
        <v>2521</v>
      </c>
      <c r="W153" s="8">
        <f>SUM(Data1!W68:W71)</f>
        <v>398</v>
      </c>
      <c r="X153" s="8">
        <f>SUM(Data1!X68:X71)</f>
        <v>-2590</v>
      </c>
      <c r="Y153" s="8">
        <f>SUM(Data1!Y68:Y71)</f>
        <v>1090</v>
      </c>
      <c r="Z153" s="8">
        <f>SUM(Data1!Z68:Z71)</f>
        <v>2829</v>
      </c>
      <c r="AA153" s="8">
        <f>SUM(Data1!AA68:AA71)</f>
        <v>569</v>
      </c>
      <c r="AB153" s="8">
        <f>SUM(Data1!AB68:AB71)</f>
        <v>328</v>
      </c>
      <c r="AC153" s="8">
        <f>SUM(Data1!AC68:AC71)</f>
        <v>4914</v>
      </c>
      <c r="AD153" s="8">
        <f>SUM(Data1!AD68:AD71)</f>
        <v>3062</v>
      </c>
      <c r="AE153" s="8">
        <f>SUM(Data1!AE68:AE71)</f>
        <v>390</v>
      </c>
      <c r="AF153" s="8">
        <f>SUM(Data1!AF68:AF71)</f>
        <v>-656</v>
      </c>
      <c r="AG153" s="8">
        <f>SUM(Data1!AG68:AG71)</f>
        <v>3791</v>
      </c>
      <c r="AH153" s="8">
        <f>SUM(Data1!AH68:AH71)</f>
        <v>124484</v>
      </c>
      <c r="AI153" s="8">
        <f>SUM(Data1!AI68:AI71)</f>
        <v>104137</v>
      </c>
      <c r="AJ153" s="8">
        <f>SUM(Data1!AJ68:AJ71)</f>
        <v>219885</v>
      </c>
      <c r="AK153" s="1">
        <f>'Population data'!T71</f>
        <v>6176461</v>
      </c>
      <c r="AL153" s="1">
        <f>'Population data'!U71</f>
        <v>4534984</v>
      </c>
      <c r="AM153" s="1">
        <f>'Population data'!V71</f>
        <v>3303192</v>
      </c>
      <c r="AN153" s="1">
        <f>'Population data'!W71</f>
        <v>1469079</v>
      </c>
      <c r="AO153" s="1">
        <f>'Population data'!X71</f>
        <v>1768206</v>
      </c>
      <c r="AP153" s="1">
        <f>'Population data'!Y71</f>
        <v>475605</v>
      </c>
      <c r="AQ153" s="1">
        <f>'Population data'!Z71</f>
        <v>184516</v>
      </c>
      <c r="AR153" s="1">
        <f>'Population data'!AA71</f>
        <v>309629</v>
      </c>
      <c r="AS153" s="1">
        <f>'Population data'!AB71</f>
        <v>18224767</v>
      </c>
      <c r="AT153" s="8">
        <f t="shared" si="0"/>
        <v>0</v>
      </c>
      <c r="AU153" s="8">
        <f t="shared" si="1"/>
        <v>0</v>
      </c>
      <c r="AV153" s="8">
        <f t="shared" si="2"/>
        <v>0</v>
      </c>
      <c r="AW153" s="8">
        <f t="shared" si="3"/>
        <v>0</v>
      </c>
      <c r="AX153" s="8">
        <f t="shared" si="4"/>
        <v>0</v>
      </c>
      <c r="AY153" s="8">
        <f t="shared" si="5"/>
        <v>0</v>
      </c>
      <c r="AZ153" s="8">
        <f t="shared" si="6"/>
        <v>0</v>
      </c>
      <c r="BA153" s="8">
        <f t="shared" si="7"/>
        <v>0</v>
      </c>
      <c r="BB153" s="8">
        <f t="shared" si="8"/>
        <v>0</v>
      </c>
    </row>
    <row r="154" spans="1:54" x14ac:dyDescent="0.15">
      <c r="A154" s="9" t="s">
        <v>119</v>
      </c>
      <c r="B154" s="8">
        <f>SUM(Data1!B72:B75)</f>
        <v>43277</v>
      </c>
      <c r="C154" s="8">
        <f>SUM(Data1!C72:C75)</f>
        <v>37291</v>
      </c>
      <c r="D154" s="8">
        <f>SUM(Data1!D72:D75)</f>
        <v>-10661</v>
      </c>
      <c r="E154" s="8">
        <f>SUM(Data1!E72:E75)</f>
        <v>69806</v>
      </c>
      <c r="F154" s="8">
        <f>SUM(Data1!F72:F75)</f>
        <v>28663</v>
      </c>
      <c r="G154" s="8">
        <f>SUM(Data1!G72:G75)</f>
        <v>21078</v>
      </c>
      <c r="H154" s="8">
        <f>SUM(Data1!H72:H75)</f>
        <v>-6195</v>
      </c>
      <c r="I154" s="8">
        <f>SUM(Data1!I72:I75)</f>
        <v>34313</v>
      </c>
      <c r="J154" s="8">
        <f>SUM(Data1!J72:J75)</f>
        <v>25586</v>
      </c>
      <c r="K154" s="8">
        <f>SUM(Data1!K72:K75)</f>
        <v>12620</v>
      </c>
      <c r="L154" s="8">
        <f>SUM(Data1!L72:L75)</f>
        <v>19605</v>
      </c>
      <c r="M154" s="8">
        <f>SUM(Data1!M72:M75)</f>
        <v>52225</v>
      </c>
      <c r="N154" s="8">
        <f>SUM(Data1!N72:N75)</f>
        <v>6951</v>
      </c>
      <c r="O154" s="8">
        <f>SUM(Data1!O72:O75)</f>
        <v>3106</v>
      </c>
      <c r="P154" s="8">
        <f>SUM(Data1!P72:P75)</f>
        <v>-3318</v>
      </c>
      <c r="Q154" s="8">
        <f>SUM(Data1!Q72:Q75)</f>
        <v>6579</v>
      </c>
      <c r="R154" s="8">
        <f>SUM(Data1!R72:R75)</f>
        <v>14158</v>
      </c>
      <c r="S154" s="8">
        <f>SUM(Data1!S72:S75)</f>
        <v>12280</v>
      </c>
      <c r="T154" s="8">
        <f>SUM(Data1!T72:T75)</f>
        <v>4660</v>
      </c>
      <c r="U154" s="8">
        <f>SUM(Data1!U72:U75)</f>
        <v>30135</v>
      </c>
      <c r="V154" s="8">
        <f>SUM(Data1!V72:V75)</f>
        <v>2444</v>
      </c>
      <c r="W154" s="8">
        <f>SUM(Data1!W72:W75)</f>
        <v>254</v>
      </c>
      <c r="X154" s="8">
        <f>SUM(Data1!X72:X75)</f>
        <v>-3325</v>
      </c>
      <c r="Y154" s="8">
        <f>SUM(Data1!Y72:Y75)</f>
        <v>-697</v>
      </c>
      <c r="Z154" s="8">
        <f>SUM(Data1!Z72:Z75)</f>
        <v>2733</v>
      </c>
      <c r="AA154" s="8">
        <f>SUM(Data1!AA72:AA75)</f>
        <v>541</v>
      </c>
      <c r="AB154" s="8">
        <f>SUM(Data1!AB72:AB75)</f>
        <v>1754</v>
      </c>
      <c r="AC154" s="8">
        <f>SUM(Data1!AC72:AC75)</f>
        <v>5239</v>
      </c>
      <c r="AD154" s="8">
        <f>SUM(Data1!AD72:AD75)</f>
        <v>3043</v>
      </c>
      <c r="AE154" s="8">
        <f>SUM(Data1!AE72:AE75)</f>
        <v>-70</v>
      </c>
      <c r="AF154" s="8">
        <f>SUM(Data1!AF72:AF75)</f>
        <v>-2470</v>
      </c>
      <c r="AG154" s="8">
        <f>SUM(Data1!AG72:AG75)</f>
        <v>904</v>
      </c>
      <c r="AH154" s="8">
        <f>SUM(Data1!AH72:AH75)</f>
        <v>126906</v>
      </c>
      <c r="AI154" s="8">
        <f>SUM(Data1!AI72:AI75)</f>
        <v>87079</v>
      </c>
      <c r="AJ154" s="8">
        <f>SUM(Data1!AJ72:AJ75)</f>
        <v>198270</v>
      </c>
      <c r="AK154" s="1">
        <f>'Population data'!T75</f>
        <v>6246267</v>
      </c>
      <c r="AL154" s="1">
        <f>'Population data'!U75</f>
        <v>4569297</v>
      </c>
      <c r="AM154" s="1">
        <f>'Population data'!V75</f>
        <v>3355417</v>
      </c>
      <c r="AN154" s="1">
        <f>'Population data'!W75</f>
        <v>1475658</v>
      </c>
      <c r="AO154" s="1">
        <f>'Population data'!X75</f>
        <v>1798341</v>
      </c>
      <c r="AP154" s="1">
        <f>'Population data'!Y75</f>
        <v>474908</v>
      </c>
      <c r="AQ154" s="1">
        <f>'Population data'!Z75</f>
        <v>189755</v>
      </c>
      <c r="AR154" s="1">
        <f>'Population data'!AA75</f>
        <v>310533</v>
      </c>
      <c r="AS154" s="1">
        <f>'Population data'!AB75</f>
        <v>18423037</v>
      </c>
      <c r="AT154" s="8">
        <f t="shared" si="0"/>
        <v>0</v>
      </c>
      <c r="AU154" s="8">
        <f t="shared" si="1"/>
        <v>0</v>
      </c>
      <c r="AV154" s="8">
        <f t="shared" si="2"/>
        <v>0</v>
      </c>
      <c r="AW154" s="8">
        <f t="shared" si="3"/>
        <v>0</v>
      </c>
      <c r="AX154" s="8">
        <f t="shared" si="4"/>
        <v>0</v>
      </c>
      <c r="AY154" s="8">
        <f t="shared" si="5"/>
        <v>0</v>
      </c>
      <c r="AZ154" s="8">
        <f t="shared" si="6"/>
        <v>0</v>
      </c>
      <c r="BA154" s="8">
        <f t="shared" si="7"/>
        <v>0</v>
      </c>
      <c r="BB154" s="8">
        <f t="shared" si="8"/>
        <v>0</v>
      </c>
    </row>
    <row r="155" spans="1:54" x14ac:dyDescent="0.15">
      <c r="A155" s="9" t="s">
        <v>118</v>
      </c>
      <c r="B155" s="8">
        <f>SUM(Data1!B76:B79)</f>
        <v>40045</v>
      </c>
      <c r="C155" s="8">
        <f>SUM(Data1!C76:C79)</f>
        <v>31843</v>
      </c>
      <c r="D155" s="8">
        <f>SUM(Data1!D76:D79)</f>
        <v>-12249</v>
      </c>
      <c r="E155" s="8">
        <f>SUM(Data1!E76:E79)</f>
        <v>59532</v>
      </c>
      <c r="F155" s="8">
        <f>SUM(Data1!F76:F79)</f>
        <v>27722</v>
      </c>
      <c r="G155" s="8">
        <f>SUM(Data1!G76:G79)</f>
        <v>19313</v>
      </c>
      <c r="H155" s="8">
        <f>SUM(Data1!H76:H79)</f>
        <v>-270</v>
      </c>
      <c r="I155" s="8">
        <f>SUM(Data1!I76:I79)</f>
        <v>37673</v>
      </c>
      <c r="J155" s="8">
        <f>SUM(Data1!J76:J79)</f>
        <v>24647</v>
      </c>
      <c r="K155" s="8">
        <f>SUM(Data1!K76:K79)</f>
        <v>12490</v>
      </c>
      <c r="L155" s="8">
        <f>SUM(Data1!L76:L79)</f>
        <v>17424</v>
      </c>
      <c r="M155" s="8">
        <f>SUM(Data1!M76:M79)</f>
        <v>49067</v>
      </c>
      <c r="N155" s="8">
        <f>SUM(Data1!N76:N79)</f>
        <v>6602</v>
      </c>
      <c r="O155" s="8">
        <f>SUM(Data1!O76:O79)</f>
        <v>3160</v>
      </c>
      <c r="P155" s="8">
        <f>SUM(Data1!P76:P79)</f>
        <v>-1996</v>
      </c>
      <c r="Q155" s="8">
        <f>SUM(Data1!Q76:Q79)</f>
        <v>7612</v>
      </c>
      <c r="R155" s="8">
        <f>SUM(Data1!R76:R79)</f>
        <v>13716</v>
      </c>
      <c r="S155" s="8">
        <f>SUM(Data1!S76:S79)</f>
        <v>11993</v>
      </c>
      <c r="T155" s="8">
        <f>SUM(Data1!T76:T79)</f>
        <v>3227</v>
      </c>
      <c r="U155" s="8">
        <f>SUM(Data1!U76:U79)</f>
        <v>28099</v>
      </c>
      <c r="V155" s="8">
        <f>SUM(Data1!V76:V79)</f>
        <v>2104</v>
      </c>
      <c r="W155" s="8">
        <f>SUM(Data1!W76:W79)</f>
        <v>39</v>
      </c>
      <c r="X155" s="8">
        <f>SUM(Data1!X76:X79)</f>
        <v>-3633</v>
      </c>
      <c r="Y155" s="8">
        <f>SUM(Data1!Y76:Y79)</f>
        <v>-1478</v>
      </c>
      <c r="Z155" s="8">
        <f>SUM(Data1!Z76:Z79)</f>
        <v>2825</v>
      </c>
      <c r="AA155" s="8">
        <f>SUM(Data1!AA76:AA79)</f>
        <v>560</v>
      </c>
      <c r="AB155" s="8">
        <f>SUM(Data1!AB76:AB79)</f>
        <v>-472</v>
      </c>
      <c r="AC155" s="8">
        <f>SUM(Data1!AC76:AC79)</f>
        <v>3150</v>
      </c>
      <c r="AD155" s="8">
        <f>SUM(Data1!AD76:AD79)</f>
        <v>2836</v>
      </c>
      <c r="AE155" s="8">
        <f>SUM(Data1!AE76:AE79)</f>
        <v>-242</v>
      </c>
      <c r="AF155" s="8">
        <f>SUM(Data1!AF76:AF79)</f>
        <v>-1982</v>
      </c>
      <c r="AG155" s="8">
        <f>SUM(Data1!AG76:AG79)</f>
        <v>999</v>
      </c>
      <c r="AH155" s="8">
        <f>SUM(Data1!AH76:AH79)</f>
        <v>120534</v>
      </c>
      <c r="AI155" s="8">
        <f>SUM(Data1!AI76:AI79)</f>
        <v>79162</v>
      </c>
      <c r="AJ155" s="8">
        <f>SUM(Data1!AJ76:AJ79)</f>
        <v>184547</v>
      </c>
      <c r="AK155" s="1">
        <f>'Population data'!T79</f>
        <v>6305799</v>
      </c>
      <c r="AL155" s="1">
        <f>'Population data'!U79</f>
        <v>4606970</v>
      </c>
      <c r="AM155" s="1">
        <f>'Population data'!V79</f>
        <v>3404484</v>
      </c>
      <c r="AN155" s="1">
        <f>'Population data'!W79</f>
        <v>1483270</v>
      </c>
      <c r="AO155" s="1">
        <f>'Population data'!X79</f>
        <v>1826440</v>
      </c>
      <c r="AP155" s="1">
        <f>'Population data'!Y79</f>
        <v>473430</v>
      </c>
      <c r="AQ155" s="1">
        <f>'Population data'!Z79</f>
        <v>192905</v>
      </c>
      <c r="AR155" s="1">
        <f>'Population data'!AA79</f>
        <v>311532</v>
      </c>
      <c r="AS155" s="1">
        <f>'Population data'!AB79</f>
        <v>18607584</v>
      </c>
      <c r="AT155" s="8">
        <f t="shared" si="0"/>
        <v>0</v>
      </c>
      <c r="AU155" s="8">
        <f t="shared" si="1"/>
        <v>0</v>
      </c>
      <c r="AV155" s="8">
        <f t="shared" si="2"/>
        <v>0</v>
      </c>
      <c r="AW155" s="8">
        <f t="shared" si="3"/>
        <v>0</v>
      </c>
      <c r="AX155" s="8">
        <f t="shared" si="4"/>
        <v>0</v>
      </c>
      <c r="AY155" s="8">
        <f t="shared" si="5"/>
        <v>0</v>
      </c>
      <c r="AZ155" s="8">
        <f t="shared" si="6"/>
        <v>0</v>
      </c>
      <c r="BA155" s="8">
        <f t="shared" si="7"/>
        <v>0</v>
      </c>
      <c r="BB155" s="8">
        <f t="shared" si="8"/>
        <v>0</v>
      </c>
    </row>
    <row r="156" spans="1:54" x14ac:dyDescent="0.15">
      <c r="A156" s="9" t="s">
        <v>117</v>
      </c>
      <c r="B156" s="8">
        <f>SUM(Data1!B80:B83)</f>
        <v>41305</v>
      </c>
      <c r="C156" s="8">
        <f>SUM(Data1!C80:C83)</f>
        <v>41088</v>
      </c>
      <c r="D156" s="8">
        <f>SUM(Data1!D80:D83)</f>
        <v>-13050</v>
      </c>
      <c r="E156" s="8">
        <f>SUM(Data1!E80:E83)</f>
        <v>69304</v>
      </c>
      <c r="F156" s="8">
        <f>SUM(Data1!F80:F83)</f>
        <v>27077</v>
      </c>
      <c r="G156" s="8">
        <f>SUM(Data1!G80:G83)</f>
        <v>24691</v>
      </c>
      <c r="H156" s="8">
        <f>SUM(Data1!H80:H83)</f>
        <v>2527</v>
      </c>
      <c r="I156" s="8">
        <f>SUM(Data1!I80:I83)</f>
        <v>45492</v>
      </c>
      <c r="J156" s="8">
        <f>SUM(Data1!J80:J83)</f>
        <v>24436</v>
      </c>
      <c r="K156" s="8">
        <f>SUM(Data1!K80:K83)</f>
        <v>13710</v>
      </c>
      <c r="L156" s="8">
        <f>SUM(Data1!L80:L83)</f>
        <v>16682</v>
      </c>
      <c r="M156" s="8">
        <f>SUM(Data1!M80:M83)</f>
        <v>49452</v>
      </c>
      <c r="N156" s="8">
        <f>SUM(Data1!N80:N83)</f>
        <v>6751</v>
      </c>
      <c r="O156" s="8">
        <f>SUM(Data1!O80:O83)</f>
        <v>2682</v>
      </c>
      <c r="P156" s="8">
        <f>SUM(Data1!P80:P83)</f>
        <v>-1631</v>
      </c>
      <c r="Q156" s="8">
        <f>SUM(Data1!Q80:Q83)</f>
        <v>7664</v>
      </c>
      <c r="R156" s="8">
        <f>SUM(Data1!R80:R83)</f>
        <v>14509</v>
      </c>
      <c r="S156" s="8">
        <f>SUM(Data1!S80:S83)</f>
        <v>13381</v>
      </c>
      <c r="T156" s="8">
        <f>SUM(Data1!T80:T83)</f>
        <v>296</v>
      </c>
      <c r="U156" s="8">
        <f>SUM(Data1!U80:U83)</f>
        <v>27496</v>
      </c>
      <c r="V156" s="8">
        <f>SUM(Data1!V80:V83)</f>
        <v>2658</v>
      </c>
      <c r="W156" s="8">
        <f>SUM(Data1!W80:W83)</f>
        <v>171</v>
      </c>
      <c r="X156" s="8">
        <f>SUM(Data1!X80:X83)</f>
        <v>-3317</v>
      </c>
      <c r="Y156" s="8">
        <f>SUM(Data1!Y80:Y83)</f>
        <v>-400</v>
      </c>
      <c r="Z156" s="8">
        <f>SUM(Data1!Z80:Z83)</f>
        <v>2749</v>
      </c>
      <c r="AA156" s="8">
        <f>SUM(Data1!AA80:AA83)</f>
        <v>1006</v>
      </c>
      <c r="AB156" s="8">
        <f>SUM(Data1!AB80:AB83)</f>
        <v>-953</v>
      </c>
      <c r="AC156" s="8">
        <f>SUM(Data1!AC80:AC83)</f>
        <v>3107</v>
      </c>
      <c r="AD156" s="8">
        <f>SUM(Data1!AD80:AD83)</f>
        <v>2933</v>
      </c>
      <c r="AE156" s="8">
        <f>SUM(Data1!AE80:AE83)</f>
        <v>-225</v>
      </c>
      <c r="AF156" s="8">
        <f>SUM(Data1!AF80:AF83)</f>
        <v>-506</v>
      </c>
      <c r="AG156" s="8">
        <f>SUM(Data1!AG80:AG83)</f>
        <v>2639</v>
      </c>
      <c r="AH156" s="8">
        <f>SUM(Data1!AH80:AH83)</f>
        <v>122442</v>
      </c>
      <c r="AI156" s="8">
        <f>SUM(Data1!AI80:AI83)</f>
        <v>96483</v>
      </c>
      <c r="AJ156" s="8">
        <f>SUM(Data1!AJ80:AJ83)</f>
        <v>204680</v>
      </c>
      <c r="AK156" s="1">
        <f>'Population data'!T83</f>
        <v>6375103</v>
      </c>
      <c r="AL156" s="1">
        <f>'Population data'!U83</f>
        <v>4652462</v>
      </c>
      <c r="AM156" s="1">
        <f>'Population data'!V83</f>
        <v>3453936</v>
      </c>
      <c r="AN156" s="1">
        <f>'Population data'!W83</f>
        <v>1490934</v>
      </c>
      <c r="AO156" s="1">
        <f>'Population data'!X83</f>
        <v>1853936</v>
      </c>
      <c r="AP156" s="1">
        <f>'Population data'!Y83</f>
        <v>473030</v>
      </c>
      <c r="AQ156" s="1">
        <f>'Population data'!Z83</f>
        <v>196012</v>
      </c>
      <c r="AR156" s="1">
        <f>'Population data'!AA83</f>
        <v>314171</v>
      </c>
      <c r="AS156" s="1">
        <f>'Population data'!AB83</f>
        <v>18812264</v>
      </c>
      <c r="AT156" s="8">
        <f t="shared" si="0"/>
        <v>0</v>
      </c>
      <c r="AU156" s="8">
        <f t="shared" si="1"/>
        <v>0</v>
      </c>
      <c r="AV156" s="8">
        <f t="shared" si="2"/>
        <v>0</v>
      </c>
      <c r="AW156" s="8">
        <f t="shared" si="3"/>
        <v>0</v>
      </c>
      <c r="AX156" s="8">
        <f t="shared" si="4"/>
        <v>0</v>
      </c>
      <c r="AY156" s="8">
        <f t="shared" si="5"/>
        <v>0</v>
      </c>
      <c r="AZ156" s="8">
        <f t="shared" si="6"/>
        <v>0</v>
      </c>
      <c r="BA156" s="8">
        <f t="shared" si="7"/>
        <v>0</v>
      </c>
      <c r="BB156" s="8">
        <f t="shared" si="8"/>
        <v>0</v>
      </c>
    </row>
    <row r="157" spans="1:54" x14ac:dyDescent="0.15">
      <c r="A157" s="9" t="s">
        <v>116</v>
      </c>
      <c r="B157" s="8">
        <f>SUM(Data1!B84:B87)</f>
        <v>41902</v>
      </c>
      <c r="C157" s="8">
        <f>SUM(Data1!C84:C87)</f>
        <v>43689</v>
      </c>
      <c r="D157" s="8">
        <f>SUM(Data1!D84:D87)</f>
        <v>-14274</v>
      </c>
      <c r="E157" s="8">
        <f>SUM(Data1!E84:E87)</f>
        <v>71455</v>
      </c>
      <c r="F157" s="8">
        <f>SUM(Data1!F84:F87)</f>
        <v>27742</v>
      </c>
      <c r="G157" s="8">
        <f>SUM(Data1!G84:G87)</f>
        <v>26982</v>
      </c>
      <c r="H157" s="8">
        <f>SUM(Data1!H84:H87)</f>
        <v>5219</v>
      </c>
      <c r="I157" s="8">
        <f>SUM(Data1!I84:I87)</f>
        <v>51603</v>
      </c>
      <c r="J157" s="8">
        <f>SUM(Data1!J84:J87)</f>
        <v>24652</v>
      </c>
      <c r="K157" s="8">
        <f>SUM(Data1!K84:K87)</f>
        <v>17514</v>
      </c>
      <c r="L157" s="8">
        <f>SUM(Data1!L84:L87)</f>
        <v>18453</v>
      </c>
      <c r="M157" s="8">
        <f>SUM(Data1!M84:M87)</f>
        <v>55522</v>
      </c>
      <c r="N157" s="8">
        <f>SUM(Data1!N84:N87)</f>
        <v>6306</v>
      </c>
      <c r="O157" s="8">
        <f>SUM(Data1!O84:O87)</f>
        <v>3829</v>
      </c>
      <c r="P157" s="8">
        <f>SUM(Data1!P84:P87)</f>
        <v>-3531</v>
      </c>
      <c r="Q157" s="8">
        <f>SUM(Data1!Q84:Q87)</f>
        <v>6569</v>
      </c>
      <c r="R157" s="8">
        <f>SUM(Data1!R84:R87)</f>
        <v>13829</v>
      </c>
      <c r="S157" s="8">
        <f>SUM(Data1!S84:S87)</f>
        <v>13993</v>
      </c>
      <c r="T157" s="8">
        <f>SUM(Data1!T84:T87)</f>
        <v>-2187</v>
      </c>
      <c r="U157" s="8">
        <f>SUM(Data1!U84:U87)</f>
        <v>25157</v>
      </c>
      <c r="V157" s="8">
        <f>SUM(Data1!V84:V87)</f>
        <v>2089</v>
      </c>
      <c r="W157" s="8">
        <f>SUM(Data1!W84:W87)</f>
        <v>435</v>
      </c>
      <c r="X157" s="8">
        <f>SUM(Data1!X84:X87)</f>
        <v>-2632</v>
      </c>
      <c r="Y157" s="8">
        <f>SUM(Data1!Y84:Y87)</f>
        <v>93</v>
      </c>
      <c r="Z157" s="8">
        <f>SUM(Data1!Z84:Z87)</f>
        <v>2722</v>
      </c>
      <c r="AA157" s="8">
        <f>SUM(Data1!AA84:AA87)</f>
        <v>942</v>
      </c>
      <c r="AB157" s="8">
        <f>SUM(Data1!AB84:AB87)</f>
        <v>-907</v>
      </c>
      <c r="AC157" s="8">
        <f>SUM(Data1!AC84:AC87)</f>
        <v>3137</v>
      </c>
      <c r="AD157" s="8">
        <f>SUM(Data1!AD84:AD87)</f>
        <v>2796</v>
      </c>
      <c r="AE157" s="8">
        <f>SUM(Data1!AE84:AE87)</f>
        <v>-99</v>
      </c>
      <c r="AF157" s="8">
        <f>SUM(Data1!AF84:AF87)</f>
        <v>-91</v>
      </c>
      <c r="AG157" s="8">
        <f>SUM(Data1!AG84:AG87)</f>
        <v>3064</v>
      </c>
      <c r="AH157" s="8">
        <f>SUM(Data1!AH84:AH87)</f>
        <v>122077</v>
      </c>
      <c r="AI157" s="8">
        <f>SUM(Data1!AI84:AI87)</f>
        <v>107275</v>
      </c>
      <c r="AJ157" s="8">
        <f>SUM(Data1!AJ84:AJ87)</f>
        <v>216538</v>
      </c>
      <c r="AK157" s="1">
        <f>'Population data'!T87</f>
        <v>6446558</v>
      </c>
      <c r="AL157" s="1">
        <f>'Population data'!U87</f>
        <v>4704065</v>
      </c>
      <c r="AM157" s="1">
        <f>'Population data'!V87</f>
        <v>3509458</v>
      </c>
      <c r="AN157" s="1">
        <f>'Population data'!W87</f>
        <v>1497503</v>
      </c>
      <c r="AO157" s="1">
        <f>'Population data'!X87</f>
        <v>1879093</v>
      </c>
      <c r="AP157" s="1">
        <f>'Population data'!Y87</f>
        <v>473123</v>
      </c>
      <c r="AQ157" s="1">
        <f>'Population data'!Z87</f>
        <v>199149</v>
      </c>
      <c r="AR157" s="1">
        <f>'Population data'!AA87</f>
        <v>317235</v>
      </c>
      <c r="AS157" s="1">
        <f>'Population data'!AB87</f>
        <v>19028802</v>
      </c>
      <c r="AT157" s="8">
        <f t="shared" si="0"/>
        <v>0</v>
      </c>
      <c r="AU157" s="8">
        <f t="shared" si="1"/>
        <v>0</v>
      </c>
      <c r="AV157" s="8">
        <f t="shared" si="2"/>
        <v>0</v>
      </c>
      <c r="AW157" s="8">
        <f t="shared" si="3"/>
        <v>0</v>
      </c>
      <c r="AX157" s="8">
        <f t="shared" si="4"/>
        <v>0</v>
      </c>
      <c r="AY157" s="8">
        <f t="shared" si="5"/>
        <v>0</v>
      </c>
      <c r="AZ157" s="8">
        <f t="shared" si="6"/>
        <v>0</v>
      </c>
      <c r="BA157" s="8">
        <f t="shared" si="7"/>
        <v>0</v>
      </c>
      <c r="BB157" s="8">
        <f t="shared" si="8"/>
        <v>0</v>
      </c>
    </row>
    <row r="158" spans="1:54" x14ac:dyDescent="0.15">
      <c r="A158" s="9" t="s">
        <v>115</v>
      </c>
      <c r="B158" s="8">
        <f>SUM(Data1!B88:B91)</f>
        <v>41401</v>
      </c>
      <c r="C158" s="8">
        <f>SUM(Data1!C88:C91)</f>
        <v>58619</v>
      </c>
      <c r="D158" s="8">
        <f>SUM(Data1!D88:D91)</f>
        <v>-16315</v>
      </c>
      <c r="E158" s="8">
        <f>SUM(Data1!E88:E91)</f>
        <v>83791</v>
      </c>
      <c r="F158" s="8">
        <f>SUM(Data1!F88:F91)</f>
        <v>26436</v>
      </c>
      <c r="G158" s="8">
        <f>SUM(Data1!G88:G91)</f>
        <v>35336</v>
      </c>
      <c r="H158" s="8">
        <f>SUM(Data1!H88:H91)</f>
        <v>5163</v>
      </c>
      <c r="I158" s="8">
        <f>SUM(Data1!I88:I91)</f>
        <v>59550</v>
      </c>
      <c r="J158" s="8">
        <f>SUM(Data1!J88:J91)</f>
        <v>25388</v>
      </c>
      <c r="K158" s="8">
        <f>SUM(Data1!K88:K91)</f>
        <v>21003</v>
      </c>
      <c r="L158" s="8">
        <f>SUM(Data1!L88:L91)</f>
        <v>20024</v>
      </c>
      <c r="M158" s="8">
        <f>SUM(Data1!M88:M91)</f>
        <v>62011</v>
      </c>
      <c r="N158" s="8">
        <f>SUM(Data1!N88:N91)</f>
        <v>5495</v>
      </c>
      <c r="O158" s="8">
        <f>SUM(Data1!O88:O91)</f>
        <v>2765</v>
      </c>
      <c r="P158" s="8">
        <f>SUM(Data1!P88:P91)</f>
        <v>-2418</v>
      </c>
      <c r="Q158" s="8">
        <f>SUM(Data1!Q88:Q91)</f>
        <v>5958</v>
      </c>
      <c r="R158" s="8">
        <f>SUM(Data1!R88:R91)</f>
        <v>13966</v>
      </c>
      <c r="S158" s="8">
        <f>SUM(Data1!S88:S91)</f>
        <v>16263</v>
      </c>
      <c r="T158" s="8">
        <f>SUM(Data1!T88:T91)</f>
        <v>-3110</v>
      </c>
      <c r="U158" s="8">
        <f>SUM(Data1!U88:U91)</f>
        <v>27181</v>
      </c>
      <c r="V158" s="8">
        <f>SUM(Data1!V88:V91)</f>
        <v>2047</v>
      </c>
      <c r="W158" s="8">
        <f>SUM(Data1!W88:W91)</f>
        <v>101</v>
      </c>
      <c r="X158" s="8">
        <f>SUM(Data1!X88:X91)</f>
        <v>-2136</v>
      </c>
      <c r="Y158" s="8">
        <f>SUM(Data1!Y88:Y91)</f>
        <v>545</v>
      </c>
      <c r="Z158" s="8">
        <f>SUM(Data1!Z88:Z91)</f>
        <v>2852</v>
      </c>
      <c r="AA158" s="8">
        <f>SUM(Data1!AA88:AA91)</f>
        <v>878</v>
      </c>
      <c r="AB158" s="8">
        <f>SUM(Data1!AB88:AB91)</f>
        <v>-1592</v>
      </c>
      <c r="AC158" s="8">
        <f>SUM(Data1!AC88:AC91)</f>
        <v>2594</v>
      </c>
      <c r="AD158" s="8">
        <f>SUM(Data1!AD88:AD91)</f>
        <v>2682</v>
      </c>
      <c r="AE158" s="8">
        <f>SUM(Data1!AE88:AE91)</f>
        <v>719</v>
      </c>
      <c r="AF158" s="8">
        <f>SUM(Data1!AF88:AF91)</f>
        <v>407</v>
      </c>
      <c r="AG158" s="8">
        <f>SUM(Data1!AG88:AG91)</f>
        <v>4303</v>
      </c>
      <c r="AH158" s="8">
        <f>SUM(Data1!AH88:AH91)</f>
        <v>120306</v>
      </c>
      <c r="AI158" s="8">
        <f>SUM(Data1!AI88:AI91)</f>
        <v>135673</v>
      </c>
      <c r="AJ158" s="8">
        <f>SUM(Data1!AJ88:AJ91)</f>
        <v>245899</v>
      </c>
      <c r="AK158" s="1">
        <f>'Population data'!T91</f>
        <v>6530349</v>
      </c>
      <c r="AL158" s="1">
        <f>'Population data'!U91</f>
        <v>4763615</v>
      </c>
      <c r="AM158" s="1">
        <f>'Population data'!V91</f>
        <v>3571469</v>
      </c>
      <c r="AN158" s="1">
        <f>'Population data'!W91</f>
        <v>1503461</v>
      </c>
      <c r="AO158" s="1">
        <f>'Population data'!X91</f>
        <v>1906274</v>
      </c>
      <c r="AP158" s="1">
        <f>'Population data'!Y91</f>
        <v>473668</v>
      </c>
      <c r="AQ158" s="1">
        <f>'Population data'!Z91</f>
        <v>201743</v>
      </c>
      <c r="AR158" s="1">
        <f>'Population data'!AA91</f>
        <v>321538</v>
      </c>
      <c r="AS158" s="1">
        <f>'Population data'!AB91</f>
        <v>19274701</v>
      </c>
      <c r="AT158" s="8">
        <f t="shared" si="0"/>
        <v>0</v>
      </c>
      <c r="AU158" s="8">
        <f t="shared" si="1"/>
        <v>0</v>
      </c>
      <c r="AV158" s="8">
        <f t="shared" si="2"/>
        <v>0</v>
      </c>
      <c r="AW158" s="8">
        <f t="shared" si="3"/>
        <v>0</v>
      </c>
      <c r="AX158" s="8">
        <f t="shared" si="4"/>
        <v>0</v>
      </c>
      <c r="AY158" s="8">
        <f t="shared" si="5"/>
        <v>0</v>
      </c>
      <c r="AZ158" s="8">
        <f t="shared" si="6"/>
        <v>0</v>
      </c>
      <c r="BA158" s="8">
        <f t="shared" si="7"/>
        <v>0</v>
      </c>
      <c r="BB158" s="8">
        <f t="shared" si="8"/>
        <v>0</v>
      </c>
    </row>
    <row r="159" spans="1:54" x14ac:dyDescent="0.15">
      <c r="A159" s="9" t="s">
        <v>114</v>
      </c>
      <c r="B159" s="8">
        <f>SUM(Data1!B92:B95)</f>
        <v>40048</v>
      </c>
      <c r="C159" s="8">
        <f>SUM(Data1!C92:C95)</f>
        <v>44411</v>
      </c>
      <c r="D159" s="8">
        <f>SUM(Data1!D92:D95)</f>
        <v>-25102</v>
      </c>
      <c r="E159" s="8">
        <f>SUM(Data1!E92:E95)</f>
        <v>50458</v>
      </c>
      <c r="F159" s="8">
        <f>SUM(Data1!F92:F95)</f>
        <v>27782</v>
      </c>
      <c r="G159" s="8">
        <f>SUM(Data1!G92:G95)</f>
        <v>20252</v>
      </c>
      <c r="H159" s="8">
        <f>SUM(Data1!H92:H95)</f>
        <v>3609</v>
      </c>
      <c r="I159" s="8">
        <f>SUM(Data1!I92:I95)</f>
        <v>54159</v>
      </c>
      <c r="J159" s="8">
        <f>SUM(Data1!J92:J95)</f>
        <v>24854</v>
      </c>
      <c r="K159" s="8">
        <f>SUM(Data1!K92:K95)</f>
        <v>26488</v>
      </c>
      <c r="L159" s="8">
        <f>SUM(Data1!L92:L95)</f>
        <v>30035</v>
      </c>
      <c r="M159" s="8">
        <f>SUM(Data1!M92:M95)</f>
        <v>81654</v>
      </c>
      <c r="N159" s="8">
        <f>SUM(Data1!N92:N95)</f>
        <v>5794</v>
      </c>
      <c r="O159" s="8">
        <f>SUM(Data1!O92:O95)</f>
        <v>2798</v>
      </c>
      <c r="P159" s="8">
        <f>SUM(Data1!P92:P95)</f>
        <v>-1308</v>
      </c>
      <c r="Q159" s="8">
        <f>SUM(Data1!Q92:Q95)</f>
        <v>8106</v>
      </c>
      <c r="R159" s="8">
        <f>SUM(Data1!R92:R95)</f>
        <v>13233</v>
      </c>
      <c r="S159" s="8">
        <f>SUM(Data1!S92:S95)</f>
        <v>14970</v>
      </c>
      <c r="T159" s="8">
        <f>SUM(Data1!T92:T95)</f>
        <v>-3582</v>
      </c>
      <c r="U159" s="8">
        <f>SUM(Data1!U92:U95)</f>
        <v>22238</v>
      </c>
      <c r="V159" s="8">
        <f>SUM(Data1!V92:V95)</f>
        <v>1982</v>
      </c>
      <c r="W159" s="8">
        <f>SUM(Data1!W92:W95)</f>
        <v>307</v>
      </c>
      <c r="X159" s="8">
        <f>SUM(Data1!X92:X95)</f>
        <v>-1423</v>
      </c>
      <c r="Y159" s="8">
        <f>SUM(Data1!Y92:Y95)</f>
        <v>484</v>
      </c>
      <c r="Z159" s="8">
        <f>SUM(Data1!Z92:Z95)</f>
        <v>2839</v>
      </c>
      <c r="AA159" s="8">
        <f>SUM(Data1!AA92:AA95)</f>
        <v>655</v>
      </c>
      <c r="AB159" s="8">
        <f>SUM(Data1!AB92:AB95)</f>
        <v>-1998</v>
      </c>
      <c r="AC159" s="8">
        <f>SUM(Data1!AC92:AC95)</f>
        <v>508</v>
      </c>
      <c r="AD159" s="8">
        <f>SUM(Data1!AD92:AD95)</f>
        <v>2561</v>
      </c>
      <c r="AE159" s="8">
        <f>SUM(Data1!AE92:AE95)</f>
        <v>698</v>
      </c>
      <c r="AF159" s="8">
        <f>SUM(Data1!AF92:AF95)</f>
        <v>-197</v>
      </c>
      <c r="AG159" s="8">
        <f>SUM(Data1!AG92:AG95)</f>
        <v>3089</v>
      </c>
      <c r="AH159" s="8">
        <f>SUM(Data1!AH92:AH95)</f>
        <v>119120</v>
      </c>
      <c r="AI159" s="8">
        <f>SUM(Data1!AI92:AI95)</f>
        <v>110556</v>
      </c>
      <c r="AJ159" s="8">
        <f>SUM(Data1!AJ92:AJ95)</f>
        <v>220509</v>
      </c>
      <c r="AK159" s="1">
        <f>'Population data'!T95</f>
        <v>6580807</v>
      </c>
      <c r="AL159" s="1">
        <f>'Population data'!U95</f>
        <v>4817774</v>
      </c>
      <c r="AM159" s="1">
        <f>'Population data'!V95</f>
        <v>3653123</v>
      </c>
      <c r="AN159" s="1">
        <f>'Population data'!W95</f>
        <v>1511567</v>
      </c>
      <c r="AO159" s="1">
        <f>'Population data'!X95</f>
        <v>1928512</v>
      </c>
      <c r="AP159" s="1">
        <f>'Population data'!Y95</f>
        <v>474152</v>
      </c>
      <c r="AQ159" s="1">
        <f>'Population data'!Z95</f>
        <v>202251</v>
      </c>
      <c r="AR159" s="1">
        <f>'Population data'!AA95</f>
        <v>324627</v>
      </c>
      <c r="AS159" s="1">
        <f>'Population data'!AB95</f>
        <v>19495210</v>
      </c>
      <c r="AT159" s="8">
        <f t="shared" si="0"/>
        <v>0</v>
      </c>
      <c r="AU159" s="8">
        <f t="shared" si="1"/>
        <v>0</v>
      </c>
      <c r="AV159" s="8">
        <f t="shared" si="2"/>
        <v>0</v>
      </c>
      <c r="AW159" s="8">
        <f t="shared" si="3"/>
        <v>0</v>
      </c>
      <c r="AX159" s="8">
        <f t="shared" si="4"/>
        <v>0</v>
      </c>
      <c r="AY159" s="8">
        <f t="shared" si="5"/>
        <v>0</v>
      </c>
      <c r="AZ159" s="8">
        <f t="shared" si="6"/>
        <v>0</v>
      </c>
      <c r="BA159" s="8">
        <f t="shared" si="7"/>
        <v>0</v>
      </c>
      <c r="BB159" s="8">
        <f t="shared" si="8"/>
        <v>0</v>
      </c>
    </row>
    <row r="160" spans="1:54" x14ac:dyDescent="0.15">
      <c r="A160" s="9" t="s">
        <v>113</v>
      </c>
      <c r="B160" s="8">
        <f>SUM(Data1!B96:B99)</f>
        <v>39973</v>
      </c>
      <c r="C160" s="8">
        <f>SUM(Data1!C96:C99)</f>
        <v>40919</v>
      </c>
      <c r="D160" s="8">
        <f>SUM(Data1!D96:D99)</f>
        <v>-32467</v>
      </c>
      <c r="E160" s="8">
        <f>SUM(Data1!E96:E99)</f>
        <v>39908</v>
      </c>
      <c r="F160" s="8">
        <f>SUM(Data1!F96:F99)</f>
        <v>27145</v>
      </c>
      <c r="G160" s="8">
        <f>SUM(Data1!G96:G99)</f>
        <v>26777</v>
      </c>
      <c r="H160" s="8">
        <f>SUM(Data1!H96:H99)</f>
        <v>-743</v>
      </c>
      <c r="I160" s="8">
        <f>SUM(Data1!I96:I99)</f>
        <v>56035</v>
      </c>
      <c r="J160" s="8">
        <f>SUM(Data1!J96:J99)</f>
        <v>24335</v>
      </c>
      <c r="K160" s="8">
        <f>SUM(Data1!K96:K99)</f>
        <v>27122</v>
      </c>
      <c r="L160" s="8">
        <f>SUM(Data1!L96:L99)</f>
        <v>37984</v>
      </c>
      <c r="M160" s="8">
        <f>SUM(Data1!M96:M99)</f>
        <v>89998</v>
      </c>
      <c r="N160" s="8">
        <f>SUM(Data1!N96:N99)</f>
        <v>5243</v>
      </c>
      <c r="O160" s="8">
        <f>SUM(Data1!O96:O99)</f>
        <v>3904</v>
      </c>
      <c r="P160" s="8">
        <f>SUM(Data1!P96:P99)</f>
        <v>-1191</v>
      </c>
      <c r="Q160" s="8">
        <f>SUM(Data1!Q96:Q99)</f>
        <v>8832</v>
      </c>
      <c r="R160" s="8">
        <f>SUM(Data1!R96:R99)</f>
        <v>12864</v>
      </c>
      <c r="S160" s="8">
        <f>SUM(Data1!S96:S99)</f>
        <v>15575</v>
      </c>
      <c r="T160" s="8">
        <f>SUM(Data1!T96:T99)</f>
        <v>-1972</v>
      </c>
      <c r="U160" s="8">
        <f>SUM(Data1!U96:U99)</f>
        <v>24229</v>
      </c>
      <c r="V160" s="8">
        <f>SUM(Data1!V96:V99)</f>
        <v>1749</v>
      </c>
      <c r="W160" s="8">
        <f>SUM(Data1!W96:W99)</f>
        <v>1014</v>
      </c>
      <c r="X160" s="8">
        <f>SUM(Data1!X96:X99)</f>
        <v>1993</v>
      </c>
      <c r="Y160" s="8">
        <f>SUM(Data1!Y96:Y99)</f>
        <v>4382</v>
      </c>
      <c r="Z160" s="8">
        <f>SUM(Data1!Z96:Z99)</f>
        <v>2946</v>
      </c>
      <c r="AA160" s="8">
        <f>SUM(Data1!AA96:AA99)</f>
        <v>325</v>
      </c>
      <c r="AB160" s="8">
        <f>SUM(Data1!AB96:AB99)</f>
        <v>-2768</v>
      </c>
      <c r="AC160" s="8">
        <f>SUM(Data1!AC96:AC99)</f>
        <v>-526</v>
      </c>
      <c r="AD160" s="8">
        <f>SUM(Data1!AD96:AD99)</f>
        <v>2620</v>
      </c>
      <c r="AE160" s="8">
        <f>SUM(Data1!AE96:AE99)</f>
        <v>885</v>
      </c>
      <c r="AF160" s="8">
        <f>SUM(Data1!AF96:AF99)</f>
        <v>-802</v>
      </c>
      <c r="AG160" s="8">
        <f>SUM(Data1!AG96:AG99)</f>
        <v>2730</v>
      </c>
      <c r="AH160" s="8">
        <f>SUM(Data1!AH96:AH99)</f>
        <v>116899</v>
      </c>
      <c r="AI160" s="8">
        <f>SUM(Data1!AI96:AI99)</f>
        <v>116498</v>
      </c>
      <c r="AJ160" s="8">
        <f>SUM(Data1!AJ96:AJ99)</f>
        <v>225527</v>
      </c>
      <c r="AK160" s="1">
        <f>'Population data'!T99</f>
        <v>6620715</v>
      </c>
      <c r="AL160" s="1">
        <f>'Population data'!U99</f>
        <v>4873809</v>
      </c>
      <c r="AM160" s="1">
        <f>'Population data'!V99</f>
        <v>3743121</v>
      </c>
      <c r="AN160" s="1">
        <f>'Population data'!W99</f>
        <v>1520399</v>
      </c>
      <c r="AO160" s="1">
        <f>'Population data'!X99</f>
        <v>1952741</v>
      </c>
      <c r="AP160" s="1">
        <f>'Population data'!Y99</f>
        <v>478534</v>
      </c>
      <c r="AQ160" s="1">
        <f>'Population data'!Z99</f>
        <v>201725</v>
      </c>
      <c r="AR160" s="1">
        <f>'Population data'!AA99</f>
        <v>327357</v>
      </c>
      <c r="AS160" s="1">
        <f>'Population data'!AB99</f>
        <v>19720737</v>
      </c>
      <c r="AT160" s="8">
        <f t="shared" si="0"/>
        <v>0</v>
      </c>
      <c r="AU160" s="8">
        <f t="shared" si="1"/>
        <v>0</v>
      </c>
      <c r="AV160" s="8">
        <f t="shared" si="2"/>
        <v>0</v>
      </c>
      <c r="AW160" s="8">
        <f t="shared" si="3"/>
        <v>0</v>
      </c>
      <c r="AX160" s="8">
        <f t="shared" si="4"/>
        <v>0</v>
      </c>
      <c r="AY160" s="8">
        <f t="shared" si="5"/>
        <v>0</v>
      </c>
      <c r="AZ160" s="8">
        <f t="shared" si="6"/>
        <v>0</v>
      </c>
      <c r="BA160" s="8">
        <f t="shared" si="7"/>
        <v>0</v>
      </c>
      <c r="BB160" s="8">
        <f t="shared" si="8"/>
        <v>0</v>
      </c>
    </row>
    <row r="161" spans="1:54" x14ac:dyDescent="0.15">
      <c r="A161" s="9" t="s">
        <v>112</v>
      </c>
      <c r="B161" s="8">
        <f>SUM(Data1!B100:B103)</f>
        <v>39465</v>
      </c>
      <c r="C161" s="8">
        <f>SUM(Data1!C100:C103)</f>
        <v>29820</v>
      </c>
      <c r="D161" s="8">
        <f>SUM(Data1!D100:D103)</f>
        <v>-31098</v>
      </c>
      <c r="E161" s="8">
        <f>SUM(Data1!E100:E103)</f>
        <v>30020</v>
      </c>
      <c r="F161" s="8">
        <f>SUM(Data1!F100:F103)</f>
        <v>28351</v>
      </c>
      <c r="G161" s="8">
        <f>SUM(Data1!G100:G103)</f>
        <v>25020</v>
      </c>
      <c r="H161" s="8">
        <f>SUM(Data1!H100:H103)</f>
        <v>-3051</v>
      </c>
      <c r="I161" s="8">
        <f>SUM(Data1!I100:I103)</f>
        <v>53340</v>
      </c>
      <c r="J161" s="8">
        <f>SUM(Data1!J100:J103)</f>
        <v>25301</v>
      </c>
      <c r="K161" s="8">
        <f>SUM(Data1!K100:K103)</f>
        <v>25399</v>
      </c>
      <c r="L161" s="8">
        <f>SUM(Data1!L100:L103)</f>
        <v>35498</v>
      </c>
      <c r="M161" s="8">
        <f>SUM(Data1!M100:M103)</f>
        <v>86849</v>
      </c>
      <c r="N161" s="8">
        <f>SUM(Data1!N100:N103)</f>
        <v>5408</v>
      </c>
      <c r="O161" s="8">
        <f>SUM(Data1!O100:O103)</f>
        <v>4305</v>
      </c>
      <c r="P161" s="8">
        <f>SUM(Data1!P100:P103)</f>
        <v>-2910</v>
      </c>
      <c r="Q161" s="8">
        <f>SUM(Data1!Q100:Q103)</f>
        <v>7790</v>
      </c>
      <c r="R161" s="8">
        <f>SUM(Data1!R100:R103)</f>
        <v>13114</v>
      </c>
      <c r="S161" s="8">
        <f>SUM(Data1!S100:S103)</f>
        <v>13634</v>
      </c>
      <c r="T161" s="8">
        <f>SUM(Data1!T100:T103)</f>
        <v>2095</v>
      </c>
      <c r="U161" s="8">
        <f>SUM(Data1!U100:U103)</f>
        <v>26801</v>
      </c>
      <c r="V161" s="8">
        <f>SUM(Data1!V100:V103)</f>
        <v>1730</v>
      </c>
      <c r="W161" s="8">
        <f>SUM(Data1!W100:W103)</f>
        <v>700</v>
      </c>
      <c r="X161" s="8">
        <f>SUM(Data1!X100:X103)</f>
        <v>2574</v>
      </c>
      <c r="Y161" s="8">
        <f>SUM(Data1!Y100:Y103)</f>
        <v>4644</v>
      </c>
      <c r="Z161" s="8">
        <f>SUM(Data1!Z100:Z103)</f>
        <v>2755</v>
      </c>
      <c r="AA161" s="8">
        <f>SUM(Data1!AA100:AA103)</f>
        <v>648</v>
      </c>
      <c r="AB161" s="8">
        <f>SUM(Data1!AB100:AB103)</f>
        <v>-1487</v>
      </c>
      <c r="AC161" s="8">
        <f>SUM(Data1!AC100:AC103)</f>
        <v>938</v>
      </c>
      <c r="AD161" s="8">
        <f>SUM(Data1!AD100:AD103)</f>
        <v>2675</v>
      </c>
      <c r="AE161" s="8">
        <f>SUM(Data1!AE100:AE103)</f>
        <v>456</v>
      </c>
      <c r="AF161" s="8">
        <f>SUM(Data1!AF100:AF103)</f>
        <v>-1586</v>
      </c>
      <c r="AG161" s="8">
        <f>SUM(Data1!AG100:AG103)</f>
        <v>1583</v>
      </c>
      <c r="AH161" s="8">
        <f>SUM(Data1!AH100:AH103)</f>
        <v>118817</v>
      </c>
      <c r="AI161" s="8">
        <f>SUM(Data1!AI100:AI103)</f>
        <v>99966</v>
      </c>
      <c r="AJ161" s="8">
        <f>SUM(Data1!AJ100:AJ103)</f>
        <v>211985</v>
      </c>
      <c r="AK161" s="1">
        <f>'Population data'!T103</f>
        <v>6650735</v>
      </c>
      <c r="AL161" s="1">
        <f>'Population data'!U103</f>
        <v>4927149</v>
      </c>
      <c r="AM161" s="1">
        <f>'Population data'!V103</f>
        <v>3829970</v>
      </c>
      <c r="AN161" s="1">
        <f>'Population data'!W103</f>
        <v>1528189</v>
      </c>
      <c r="AO161" s="1">
        <f>'Population data'!X103</f>
        <v>1979542</v>
      </c>
      <c r="AP161" s="1">
        <f>'Population data'!Y103</f>
        <v>483178</v>
      </c>
      <c r="AQ161" s="1">
        <f>'Population data'!Z103</f>
        <v>202663</v>
      </c>
      <c r="AR161" s="1">
        <f>'Population data'!AA103</f>
        <v>328940</v>
      </c>
      <c r="AS161" s="1">
        <f>'Population data'!AB103</f>
        <v>19932722</v>
      </c>
      <c r="AT161" s="8">
        <f t="shared" si="0"/>
        <v>0</v>
      </c>
      <c r="AU161" s="8">
        <f t="shared" si="1"/>
        <v>0</v>
      </c>
      <c r="AV161" s="8">
        <f t="shared" si="2"/>
        <v>0</v>
      </c>
      <c r="AW161" s="8">
        <f t="shared" si="3"/>
        <v>0</v>
      </c>
      <c r="AX161" s="8">
        <f t="shared" si="4"/>
        <v>0</v>
      </c>
      <c r="AY161" s="8">
        <f t="shared" si="5"/>
        <v>0</v>
      </c>
      <c r="AZ161" s="8">
        <f t="shared" si="6"/>
        <v>0</v>
      </c>
      <c r="BA161" s="8">
        <f t="shared" si="7"/>
        <v>0</v>
      </c>
      <c r="BB161" s="8">
        <f t="shared" si="8"/>
        <v>0</v>
      </c>
    </row>
    <row r="162" spans="1:54" x14ac:dyDescent="0.15">
      <c r="A162" s="9" t="s">
        <v>111</v>
      </c>
      <c r="B162" s="8">
        <f>SUM(Data1!B104:B107)</f>
        <v>41380</v>
      </c>
      <c r="C162" s="8">
        <f>SUM(Data1!C104:C107)</f>
        <v>35205</v>
      </c>
      <c r="D162" s="8">
        <f>SUM(Data1!D104:D107)</f>
        <v>-26321</v>
      </c>
      <c r="E162" s="8">
        <f>SUM(Data1!E104:E107)</f>
        <v>42471</v>
      </c>
      <c r="F162" s="8">
        <f>SUM(Data1!F104:F107)</f>
        <v>29908</v>
      </c>
      <c r="G162" s="8">
        <f>SUM(Data1!G104:G107)</f>
        <v>32292</v>
      </c>
      <c r="H162" s="8">
        <f>SUM(Data1!H104:H107)</f>
        <v>-3070</v>
      </c>
      <c r="I162" s="8">
        <f>SUM(Data1!I104:I107)</f>
        <v>62097</v>
      </c>
      <c r="J162" s="8">
        <f>SUM(Data1!J104:J107)</f>
        <v>28067</v>
      </c>
      <c r="K162" s="8">
        <f>SUM(Data1!K104:K107)</f>
        <v>29555</v>
      </c>
      <c r="L162" s="8">
        <f>SUM(Data1!L104:L107)</f>
        <v>30371</v>
      </c>
      <c r="M162" s="8">
        <f>SUM(Data1!M104:M107)</f>
        <v>88524</v>
      </c>
      <c r="N162" s="8">
        <f>SUM(Data1!N104:N107)</f>
        <v>5879</v>
      </c>
      <c r="O162" s="8">
        <f>SUM(Data1!O104:O107)</f>
        <v>7020</v>
      </c>
      <c r="P162" s="8">
        <f>SUM(Data1!P104:P107)</f>
        <v>-3226</v>
      </c>
      <c r="Q162" s="8">
        <f>SUM(Data1!Q104:Q107)</f>
        <v>10615</v>
      </c>
      <c r="R162" s="8">
        <f>SUM(Data1!R104:R107)</f>
        <v>14273</v>
      </c>
      <c r="S162" s="8">
        <f>SUM(Data1!S104:S107)</f>
        <v>17160</v>
      </c>
      <c r="T162" s="8">
        <f>SUM(Data1!T104:T107)</f>
        <v>2241</v>
      </c>
      <c r="U162" s="8">
        <f>SUM(Data1!U104:U107)</f>
        <v>31665</v>
      </c>
      <c r="V162" s="8">
        <f>SUM(Data1!V104:V107)</f>
        <v>2139</v>
      </c>
      <c r="W162" s="8">
        <f>SUM(Data1!W104:W107)</f>
        <v>1045</v>
      </c>
      <c r="X162" s="8">
        <f>SUM(Data1!X104:X107)</f>
        <v>267</v>
      </c>
      <c r="Y162" s="8">
        <f>SUM(Data1!Y104:Y107)</f>
        <v>3024</v>
      </c>
      <c r="Z162" s="8">
        <f>SUM(Data1!Z104:Z107)</f>
        <v>2558</v>
      </c>
      <c r="AA162" s="8">
        <f>SUM(Data1!AA104:AA107)</f>
        <v>1004</v>
      </c>
      <c r="AB162" s="8">
        <f>SUM(Data1!AB104:AB107)</f>
        <v>610</v>
      </c>
      <c r="AC162" s="8">
        <f>SUM(Data1!AC104:AC107)</f>
        <v>3242</v>
      </c>
      <c r="AD162" s="8">
        <f>SUM(Data1!AD104:AD107)</f>
        <v>2775</v>
      </c>
      <c r="AE162" s="8">
        <f>SUM(Data1!AE104:AE107)</f>
        <v>486</v>
      </c>
      <c r="AF162" s="8">
        <f>SUM(Data1!AF104:AF107)</f>
        <v>-842</v>
      </c>
      <c r="AG162" s="8">
        <f>SUM(Data1!AG104:AG107)</f>
        <v>2459</v>
      </c>
      <c r="AH162" s="8">
        <f>SUM(Data1!AH104:AH107)</f>
        <v>126994</v>
      </c>
      <c r="AI162" s="8">
        <f>SUM(Data1!AI104:AI107)</f>
        <v>123763</v>
      </c>
      <c r="AJ162" s="8">
        <f>SUM(Data1!AJ104:AJ107)</f>
        <v>244122</v>
      </c>
      <c r="AK162" s="1">
        <f>'Population data'!T107</f>
        <v>6693206</v>
      </c>
      <c r="AL162" s="1">
        <f>'Population data'!U107</f>
        <v>4989246</v>
      </c>
      <c r="AM162" s="1">
        <f>'Population data'!V107</f>
        <v>3918494</v>
      </c>
      <c r="AN162" s="1">
        <f>'Population data'!W107</f>
        <v>1538804</v>
      </c>
      <c r="AO162" s="1">
        <f>'Population data'!X107</f>
        <v>2011207</v>
      </c>
      <c r="AP162" s="1">
        <f>'Population data'!Y107</f>
        <v>486202</v>
      </c>
      <c r="AQ162" s="1">
        <f>'Population data'!Z107</f>
        <v>205905</v>
      </c>
      <c r="AR162" s="1">
        <f>'Population data'!AA107</f>
        <v>331399</v>
      </c>
      <c r="AS162" s="1">
        <f>'Population data'!AB107</f>
        <v>20176844</v>
      </c>
      <c r="AT162" s="8">
        <f t="shared" si="0"/>
        <v>0</v>
      </c>
      <c r="AU162" s="8">
        <f t="shared" si="1"/>
        <v>0</v>
      </c>
      <c r="AV162" s="8">
        <f t="shared" si="2"/>
        <v>0</v>
      </c>
      <c r="AW162" s="8">
        <f t="shared" si="3"/>
        <v>0</v>
      </c>
      <c r="AX162" s="8">
        <f t="shared" si="4"/>
        <v>0</v>
      </c>
      <c r="AY162" s="8">
        <f t="shared" si="5"/>
        <v>0</v>
      </c>
      <c r="AZ162" s="8">
        <f t="shared" si="6"/>
        <v>0</v>
      </c>
      <c r="BA162" s="8">
        <f t="shared" si="7"/>
        <v>0</v>
      </c>
      <c r="BB162" s="8">
        <f t="shared" si="8"/>
        <v>0</v>
      </c>
    </row>
    <row r="163" spans="1:54" x14ac:dyDescent="0.15">
      <c r="A163" s="9" t="s">
        <v>110</v>
      </c>
      <c r="B163" s="8">
        <f>SUM(Data1!B108:B111)</f>
        <v>42525</v>
      </c>
      <c r="C163" s="8">
        <f>SUM(Data1!C108:C111)</f>
        <v>38523</v>
      </c>
      <c r="D163" s="8">
        <f>SUM(Data1!D108:D111)</f>
        <v>-25576</v>
      </c>
      <c r="E163" s="8">
        <f>SUM(Data1!E108:E111)</f>
        <v>49484</v>
      </c>
      <c r="F163" s="8">
        <f>SUM(Data1!F108:F111)</f>
        <v>30707</v>
      </c>
      <c r="G163" s="8">
        <f>SUM(Data1!G108:G111)</f>
        <v>39561</v>
      </c>
      <c r="H163" s="8">
        <f>SUM(Data1!H108:H111)</f>
        <v>-1831</v>
      </c>
      <c r="I163" s="8">
        <f>SUM(Data1!I108:I111)</f>
        <v>72020</v>
      </c>
      <c r="J163" s="8">
        <f>SUM(Data1!J108:J111)</f>
        <v>29579</v>
      </c>
      <c r="K163" s="8">
        <f>SUM(Data1!K108:K111)</f>
        <v>32952</v>
      </c>
      <c r="L163" s="8">
        <f>SUM(Data1!L108:L111)</f>
        <v>26607</v>
      </c>
      <c r="M163" s="8">
        <f>SUM(Data1!M108:M111)</f>
        <v>89498</v>
      </c>
      <c r="N163" s="8">
        <f>SUM(Data1!N108:N111)</f>
        <v>5858</v>
      </c>
      <c r="O163" s="8">
        <f>SUM(Data1!O108:O111)</f>
        <v>9813</v>
      </c>
      <c r="P163" s="8">
        <f>SUM(Data1!P108:P111)</f>
        <v>-2711</v>
      </c>
      <c r="Q163" s="8">
        <f>SUM(Data1!Q108:Q111)</f>
        <v>13725</v>
      </c>
      <c r="R163" s="8">
        <f>SUM(Data1!R108:R111)</f>
        <v>15185</v>
      </c>
      <c r="S163" s="8">
        <f>SUM(Data1!S108:S111)</f>
        <v>22355</v>
      </c>
      <c r="T163" s="8">
        <f>SUM(Data1!T108:T111)</f>
        <v>3933</v>
      </c>
      <c r="U163" s="8">
        <f>SUM(Data1!U108:U111)</f>
        <v>39374</v>
      </c>
      <c r="V163" s="8">
        <f>SUM(Data1!V108:V111)</f>
        <v>2427</v>
      </c>
      <c r="W163" s="8">
        <f>SUM(Data1!W108:W111)</f>
        <v>1166</v>
      </c>
      <c r="X163" s="8">
        <f>SUM(Data1!X108:X111)</f>
        <v>-82</v>
      </c>
      <c r="Y163" s="8">
        <f>SUM(Data1!Y108:Y111)</f>
        <v>3100</v>
      </c>
      <c r="Z163" s="8">
        <f>SUM(Data1!Z108:Z111)</f>
        <v>2764</v>
      </c>
      <c r="AA163" s="8">
        <f>SUM(Data1!AA108:AA111)</f>
        <v>1891</v>
      </c>
      <c r="AB163" s="8">
        <f>SUM(Data1!AB108:AB111)</f>
        <v>-553</v>
      </c>
      <c r="AC163" s="8">
        <f>SUM(Data1!AC108:AC111)</f>
        <v>3152</v>
      </c>
      <c r="AD163" s="8">
        <f>SUM(Data1!AD108:AD111)</f>
        <v>2908</v>
      </c>
      <c r="AE163" s="8">
        <f>SUM(Data1!AE108:AE111)</f>
        <v>501</v>
      </c>
      <c r="AF163" s="8">
        <f>SUM(Data1!AF108:AF111)</f>
        <v>258</v>
      </c>
      <c r="AG163" s="8">
        <f>SUM(Data1!AG108:AG111)</f>
        <v>3771</v>
      </c>
      <c r="AH163" s="8">
        <f>SUM(Data1!AH108:AH111)</f>
        <v>131973</v>
      </c>
      <c r="AI163" s="8">
        <f>SUM(Data1!AI108:AI111)</f>
        <v>146753</v>
      </c>
      <c r="AJ163" s="8">
        <f>SUM(Data1!AJ108:AJ111)</f>
        <v>274122</v>
      </c>
      <c r="AK163" s="1">
        <f>'Population data'!T111</f>
        <v>6742690</v>
      </c>
      <c r="AL163" s="1">
        <f>'Population data'!U111</f>
        <v>5061266</v>
      </c>
      <c r="AM163" s="1">
        <f>'Population data'!V111</f>
        <v>4007992</v>
      </c>
      <c r="AN163" s="1">
        <f>'Population data'!W111</f>
        <v>1552529</v>
      </c>
      <c r="AO163" s="1">
        <f>'Population data'!X111</f>
        <v>2050581</v>
      </c>
      <c r="AP163" s="1">
        <f>'Population data'!Y111</f>
        <v>489302</v>
      </c>
      <c r="AQ163" s="1">
        <f>'Population data'!Z111</f>
        <v>209057</v>
      </c>
      <c r="AR163" s="1">
        <f>'Population data'!AA111</f>
        <v>335170</v>
      </c>
      <c r="AS163" s="1">
        <f>'Population data'!AB111</f>
        <v>20450966</v>
      </c>
      <c r="AT163" s="8">
        <f t="shared" si="0"/>
        <v>0</v>
      </c>
      <c r="AU163" s="8">
        <f t="shared" si="1"/>
        <v>0</v>
      </c>
      <c r="AV163" s="8">
        <f t="shared" si="2"/>
        <v>0</v>
      </c>
      <c r="AW163" s="8">
        <f t="shared" si="3"/>
        <v>0</v>
      </c>
      <c r="AX163" s="8">
        <f t="shared" si="4"/>
        <v>0</v>
      </c>
      <c r="AY163" s="8">
        <f t="shared" si="5"/>
        <v>0</v>
      </c>
      <c r="AZ163" s="8">
        <f t="shared" si="6"/>
        <v>0</v>
      </c>
      <c r="BA163" s="8">
        <f t="shared" si="7"/>
        <v>0</v>
      </c>
      <c r="BB163" s="8">
        <f t="shared" si="8"/>
        <v>0</v>
      </c>
    </row>
    <row r="164" spans="1:54" x14ac:dyDescent="0.15">
      <c r="A164" s="8" t="s">
        <v>109</v>
      </c>
      <c r="B164" s="8">
        <f>SUM(Data1!B112:B115)</f>
        <v>50214</v>
      </c>
      <c r="C164" s="8">
        <f>SUM(Data1!C112:C115)</f>
        <v>73570</v>
      </c>
      <c r="D164" s="8">
        <f>SUM(Data1!D112:D115)</f>
        <v>-26271</v>
      </c>
      <c r="E164" s="8">
        <f>SUM(Data1!E112:E115)</f>
        <v>91466</v>
      </c>
      <c r="F164" s="8">
        <f>SUM(Data1!F112:F115)</f>
        <v>34793</v>
      </c>
      <c r="G164" s="8">
        <f>SUM(Data1!G112:G115)</f>
        <v>62539</v>
      </c>
      <c r="H164" s="8">
        <f>SUM(Data1!H112:H115)</f>
        <v>-1617</v>
      </c>
      <c r="I164" s="8">
        <f>SUM(Data1!I112:I115)</f>
        <v>92256</v>
      </c>
      <c r="J164" s="8">
        <f>SUM(Data1!J112:J115)</f>
        <v>33143</v>
      </c>
      <c r="K164" s="8">
        <f>SUM(Data1!K112:K115)</f>
        <v>46145</v>
      </c>
      <c r="L164" s="8">
        <f>SUM(Data1!L112:L115)</f>
        <v>23381</v>
      </c>
      <c r="M164" s="8">
        <f>SUM(Data1!M112:M115)</f>
        <v>103026</v>
      </c>
      <c r="N164" s="8">
        <f>SUM(Data1!N112:N115)</f>
        <v>7048</v>
      </c>
      <c r="O164" s="8">
        <f>SUM(Data1!O112:O115)</f>
        <v>14633</v>
      </c>
      <c r="P164" s="8">
        <f>SUM(Data1!P112:P115)</f>
        <v>-3371</v>
      </c>
      <c r="Q164" s="8">
        <f>SUM(Data1!Q112:Q115)</f>
        <v>18090</v>
      </c>
      <c r="R164" s="8">
        <f>SUM(Data1!R112:R115)</f>
        <v>17335</v>
      </c>
      <c r="S164" s="8">
        <f>SUM(Data1!S112:S115)</f>
        <v>31381</v>
      </c>
      <c r="T164" s="8">
        <f>SUM(Data1!T112:T115)</f>
        <v>5362</v>
      </c>
      <c r="U164" s="8">
        <f>SUM(Data1!U112:U115)</f>
        <v>55558</v>
      </c>
      <c r="V164" s="8">
        <f>SUM(Data1!V112:V115)</f>
        <v>2788</v>
      </c>
      <c r="W164" s="8">
        <f>SUM(Data1!W112:W115)</f>
        <v>1437</v>
      </c>
      <c r="X164" s="8">
        <f>SUM(Data1!X112:X115)</f>
        <v>-537</v>
      </c>
      <c r="Y164" s="8">
        <f>SUM(Data1!Y112:Y115)</f>
        <v>3960</v>
      </c>
      <c r="Z164" s="8">
        <f>SUM(Data1!Z112:Z115)</f>
        <v>2822</v>
      </c>
      <c r="AA164" s="8">
        <f>SUM(Data1!AA112:AA115)</f>
        <v>1153</v>
      </c>
      <c r="AB164" s="8">
        <f>SUM(Data1!AB112:AB115)</f>
        <v>443</v>
      </c>
      <c r="AC164" s="8">
        <f>SUM(Data1!AC112:AC115)</f>
        <v>4691</v>
      </c>
      <c r="AD164" s="8">
        <f>SUM(Data1!AD112:AD115)</f>
        <v>3067</v>
      </c>
      <c r="AE164" s="8">
        <f>SUM(Data1!AE112:AE115)</f>
        <v>1936</v>
      </c>
      <c r="AF164" s="8">
        <f>SUM(Data1!AF112:AF115)</f>
        <v>2465</v>
      </c>
      <c r="AG164" s="8">
        <f>SUM(Data1!AG112:AG115)</f>
        <v>7474</v>
      </c>
      <c r="AH164" s="8">
        <f>SUM(Data1!AH112:AH115)</f>
        <v>151225</v>
      </c>
      <c r="AI164" s="8">
        <f>SUM(Data1!AI112:AI115)</f>
        <v>232796</v>
      </c>
      <c r="AJ164" s="8">
        <f>SUM(Data1!AJ112:AJ115)</f>
        <v>376656</v>
      </c>
      <c r="AK164" s="1">
        <f>'Population data'!T115</f>
        <v>6834156</v>
      </c>
      <c r="AL164" s="1">
        <f>'Population data'!U115</f>
        <v>5153522</v>
      </c>
      <c r="AM164" s="1">
        <f>'Population data'!V115</f>
        <v>4111018</v>
      </c>
      <c r="AN164" s="1">
        <f>'Population data'!W115</f>
        <v>1570619</v>
      </c>
      <c r="AO164" s="1">
        <f>'Population data'!X115</f>
        <v>2106139</v>
      </c>
      <c r="AP164" s="1">
        <f>'Population data'!Y115</f>
        <v>493262</v>
      </c>
      <c r="AQ164" s="1">
        <f>'Population data'!Z115</f>
        <v>213748</v>
      </c>
      <c r="AR164" s="1">
        <f>'Population data'!AA115</f>
        <v>342644</v>
      </c>
      <c r="AS164" s="1">
        <f>'Population data'!AB115</f>
        <v>20827622</v>
      </c>
      <c r="AT164" s="8">
        <f t="shared" si="0"/>
        <v>0</v>
      </c>
      <c r="AU164" s="8">
        <f t="shared" si="1"/>
        <v>0</v>
      </c>
      <c r="AV164" s="8">
        <f t="shared" si="2"/>
        <v>0</v>
      </c>
      <c r="AW164" s="8">
        <f t="shared" si="3"/>
        <v>0</v>
      </c>
      <c r="AX164" s="8">
        <f t="shared" si="4"/>
        <v>0</v>
      </c>
      <c r="AY164" s="8">
        <f t="shared" si="5"/>
        <v>0</v>
      </c>
      <c r="AZ164" s="8">
        <f t="shared" si="6"/>
        <v>0</v>
      </c>
      <c r="BA164" s="8">
        <f t="shared" si="7"/>
        <v>0</v>
      </c>
      <c r="BB164" s="8">
        <f t="shared" si="8"/>
        <v>0</v>
      </c>
    </row>
    <row r="165" spans="1:54" x14ac:dyDescent="0.15">
      <c r="A165" s="8" t="s">
        <v>108</v>
      </c>
      <c r="B165" s="8">
        <f>SUM(Data1!B116:B119)</f>
        <v>49636</v>
      </c>
      <c r="C165" s="8">
        <f>SUM(Data1!C116:C119)</f>
        <v>87389</v>
      </c>
      <c r="D165" s="8">
        <f>SUM(Data1!D116:D119)</f>
        <v>-20780</v>
      </c>
      <c r="E165" s="8">
        <f>SUM(Data1!E116:E119)</f>
        <v>109305</v>
      </c>
      <c r="F165" s="8">
        <f>SUM(Data1!F116:F119)</f>
        <v>35318</v>
      </c>
      <c r="G165" s="8">
        <f>SUM(Data1!G116:G119)</f>
        <v>73562</v>
      </c>
      <c r="H165" s="8">
        <f>SUM(Data1!H116:H119)</f>
        <v>-1924</v>
      </c>
      <c r="I165" s="8">
        <f>SUM(Data1!I116:I119)</f>
        <v>102853</v>
      </c>
      <c r="J165" s="8">
        <f>SUM(Data1!J116:J119)</f>
        <v>35558</v>
      </c>
      <c r="K165" s="8">
        <f>SUM(Data1!K116:K119)</f>
        <v>53907</v>
      </c>
      <c r="L165" s="8">
        <f>SUM(Data1!L116:L119)</f>
        <v>19409</v>
      </c>
      <c r="M165" s="8">
        <f>SUM(Data1!M116:M119)</f>
        <v>108487</v>
      </c>
      <c r="N165" s="8">
        <f>SUM(Data1!N116:N119)</f>
        <v>7333</v>
      </c>
      <c r="O165" s="8">
        <f>SUM(Data1!O116:O119)</f>
        <v>15327</v>
      </c>
      <c r="P165" s="8">
        <f>SUM(Data1!P116:P119)</f>
        <v>-4221</v>
      </c>
      <c r="Q165" s="8">
        <f>SUM(Data1!Q116:Q119)</f>
        <v>18046</v>
      </c>
      <c r="R165" s="8">
        <f>SUM(Data1!R116:R119)</f>
        <v>18156</v>
      </c>
      <c r="S165" s="8">
        <f>SUM(Data1!S116:S119)</f>
        <v>41176</v>
      </c>
      <c r="T165" s="8">
        <f>SUM(Data1!T116:T119)</f>
        <v>4991</v>
      </c>
      <c r="U165" s="8">
        <f>SUM(Data1!U116:U119)</f>
        <v>65561</v>
      </c>
      <c r="V165" s="8">
        <f>SUM(Data1!V116:V119)</f>
        <v>2595</v>
      </c>
      <c r="W165" s="8">
        <f>SUM(Data1!W116:W119)</f>
        <v>1835</v>
      </c>
      <c r="X165" s="8">
        <f>SUM(Data1!X116:X119)</f>
        <v>730</v>
      </c>
      <c r="Y165" s="8">
        <f>SUM(Data1!Y116:Y119)</f>
        <v>5306</v>
      </c>
      <c r="Z165" s="8">
        <f>SUM(Data1!Z116:Z119)</f>
        <v>2850</v>
      </c>
      <c r="AA165" s="8">
        <f>SUM(Data1!AA116:AA119)</f>
        <v>1623</v>
      </c>
      <c r="AB165" s="8">
        <f>SUM(Data1!AB116:AB119)</f>
        <v>1389</v>
      </c>
      <c r="AC165" s="8">
        <f>SUM(Data1!AC116:AC119)</f>
        <v>6126</v>
      </c>
      <c r="AD165" s="8">
        <f>SUM(Data1!AD116:AD119)</f>
        <v>2963</v>
      </c>
      <c r="AE165" s="8">
        <f>SUM(Data1!AE116:AE119)</f>
        <v>2518</v>
      </c>
      <c r="AF165" s="8">
        <f>SUM(Data1!AF116:AF119)</f>
        <v>260</v>
      </c>
      <c r="AG165" s="8">
        <f>SUM(Data1!AG116:AG119)</f>
        <v>5724</v>
      </c>
      <c r="AH165" s="8">
        <f>SUM(Data1!AH116:AH119)</f>
        <v>154432</v>
      </c>
      <c r="AI165" s="8">
        <f>SUM(Data1!AI116:AI119)</f>
        <v>277338</v>
      </c>
      <c r="AJ165" s="8">
        <f>SUM(Data1!AJ116:AJ119)</f>
        <v>421577</v>
      </c>
      <c r="AK165" s="1">
        <f>'Population data'!T119</f>
        <v>6943461</v>
      </c>
      <c r="AL165" s="1">
        <f>'Population data'!U119</f>
        <v>5256375</v>
      </c>
      <c r="AM165" s="1">
        <f>'Population data'!V119</f>
        <v>4219505</v>
      </c>
      <c r="AN165" s="1">
        <f>'Population data'!W119</f>
        <v>1588665</v>
      </c>
      <c r="AO165" s="1">
        <f>'Population data'!X119</f>
        <v>2171700</v>
      </c>
      <c r="AP165" s="1">
        <f>'Population data'!Y119</f>
        <v>498568</v>
      </c>
      <c r="AQ165" s="1">
        <f>'Population data'!Z119</f>
        <v>219874</v>
      </c>
      <c r="AR165" s="1">
        <f>'Population data'!AA119</f>
        <v>348368</v>
      </c>
      <c r="AS165" s="1">
        <f>'Population data'!AB119</f>
        <v>21249199</v>
      </c>
      <c r="AT165" s="8">
        <f t="shared" si="0"/>
        <v>0</v>
      </c>
      <c r="AU165" s="8">
        <f t="shared" si="1"/>
        <v>0</v>
      </c>
      <c r="AV165" s="8">
        <f t="shared" si="2"/>
        <v>0</v>
      </c>
      <c r="AW165" s="8">
        <f t="shared" si="3"/>
        <v>0</v>
      </c>
      <c r="AX165" s="8">
        <f t="shared" si="4"/>
        <v>0</v>
      </c>
      <c r="AY165" s="8">
        <f t="shared" si="5"/>
        <v>0</v>
      </c>
      <c r="AZ165" s="8">
        <f t="shared" si="6"/>
        <v>0</v>
      </c>
      <c r="BA165" s="8">
        <f t="shared" si="7"/>
        <v>0</v>
      </c>
      <c r="BB165" s="8">
        <f t="shared" si="8"/>
        <v>0</v>
      </c>
    </row>
    <row r="166" spans="1:54" x14ac:dyDescent="0.15">
      <c r="A166" s="8" t="s">
        <v>107</v>
      </c>
      <c r="B166" s="8">
        <f>SUM(Data1!B120:B123)</f>
        <v>50538</v>
      </c>
      <c r="C166" s="8">
        <f>SUM(Data1!C120:C123)</f>
        <v>86743</v>
      </c>
      <c r="D166" s="8">
        <f>SUM(Data1!D120:D123)</f>
        <v>-18667</v>
      </c>
      <c r="E166" s="8">
        <f>SUM(Data1!E120:E123)</f>
        <v>110294</v>
      </c>
      <c r="F166" s="8">
        <f>SUM(Data1!F120:F123)</f>
        <v>35194</v>
      </c>
      <c r="G166" s="8">
        <f>SUM(Data1!G120:G123)</f>
        <v>83616</v>
      </c>
      <c r="H166" s="8">
        <f>SUM(Data1!H120:H123)</f>
        <v>1523</v>
      </c>
      <c r="I166" s="8">
        <f>SUM(Data1!I120:I123)</f>
        <v>115559</v>
      </c>
      <c r="J166" s="8">
        <f>SUM(Data1!J120:J123)</f>
        <v>36519</v>
      </c>
      <c r="K166" s="8">
        <f>SUM(Data1!K120:K123)</f>
        <v>59319</v>
      </c>
      <c r="L166" s="8">
        <f>SUM(Data1!L120:L123)</f>
        <v>14702</v>
      </c>
      <c r="M166" s="8">
        <f>SUM(Data1!M120:M123)</f>
        <v>109266</v>
      </c>
      <c r="N166" s="8">
        <f>SUM(Data1!N120:N123)</f>
        <v>7201</v>
      </c>
      <c r="O166" s="8">
        <f>SUM(Data1!O120:O123)</f>
        <v>18005</v>
      </c>
      <c r="P166" s="8">
        <f>SUM(Data1!P120:P123)</f>
        <v>-4402</v>
      </c>
      <c r="Q166" s="8">
        <f>SUM(Data1!Q120:Q123)</f>
        <v>20237</v>
      </c>
      <c r="R166" s="8">
        <f>SUM(Data1!R120:R123)</f>
        <v>18222</v>
      </c>
      <c r="S166" s="8">
        <f>SUM(Data1!S120:S123)</f>
        <v>44328</v>
      </c>
      <c r="T166" s="8">
        <f>SUM(Data1!T120:T123)</f>
        <v>5012</v>
      </c>
      <c r="U166" s="8">
        <f>SUM(Data1!U120:U123)</f>
        <v>68550</v>
      </c>
      <c r="V166" s="8">
        <f>SUM(Data1!V120:V123)</f>
        <v>2599</v>
      </c>
      <c r="W166" s="8">
        <f>SUM(Data1!W120:W123)</f>
        <v>2127</v>
      </c>
      <c r="X166" s="8">
        <f>SUM(Data1!X120:X123)</f>
        <v>1063</v>
      </c>
      <c r="Y166" s="8">
        <f>SUM(Data1!Y120:Y123)</f>
        <v>5785</v>
      </c>
      <c r="Z166" s="8">
        <f>SUM(Data1!Z120:Z123)</f>
        <v>2890</v>
      </c>
      <c r="AA166" s="8">
        <f>SUM(Data1!AA120:AA123)</f>
        <v>2099</v>
      </c>
      <c r="AB166" s="8">
        <f>SUM(Data1!AB120:AB123)</f>
        <v>934</v>
      </c>
      <c r="AC166" s="8">
        <f>SUM(Data1!AC120:AC123)</f>
        <v>6153</v>
      </c>
      <c r="AD166" s="8">
        <f>SUM(Data1!AD120:AD123)</f>
        <v>3166</v>
      </c>
      <c r="AE166" s="8">
        <f>SUM(Data1!AE120:AE123)</f>
        <v>3608</v>
      </c>
      <c r="AF166" s="8">
        <f>SUM(Data1!AF120:AF123)</f>
        <v>-309</v>
      </c>
      <c r="AG166" s="8">
        <f>SUM(Data1!AG120:AG123)</f>
        <v>6417</v>
      </c>
      <c r="AH166" s="8">
        <f>SUM(Data1!AH120:AH123)</f>
        <v>156343</v>
      </c>
      <c r="AI166" s="8">
        <f>SUM(Data1!AI120:AI123)</f>
        <v>299866</v>
      </c>
      <c r="AJ166" s="8">
        <f>SUM(Data1!AJ120:AJ123)</f>
        <v>442454</v>
      </c>
      <c r="AK166" s="1">
        <f>'Population data'!T123</f>
        <v>7053755</v>
      </c>
      <c r="AL166" s="1">
        <f>'Population data'!U123</f>
        <v>5371934</v>
      </c>
      <c r="AM166" s="1">
        <f>'Population data'!V123</f>
        <v>4328771</v>
      </c>
      <c r="AN166" s="1">
        <f>'Population data'!W123</f>
        <v>1608902</v>
      </c>
      <c r="AO166" s="1">
        <f>'Population data'!X123</f>
        <v>2240250</v>
      </c>
      <c r="AP166" s="1">
        <f>'Population data'!Y123</f>
        <v>504353</v>
      </c>
      <c r="AQ166" s="1">
        <f>'Population data'!Z123</f>
        <v>226027</v>
      </c>
      <c r="AR166" s="1">
        <f>'Population data'!AA123</f>
        <v>354785</v>
      </c>
      <c r="AS166" s="1">
        <f>'Population data'!AB123</f>
        <v>21691653</v>
      </c>
      <c r="AT166" s="8">
        <f t="shared" si="0"/>
        <v>0</v>
      </c>
      <c r="AU166" s="8">
        <f t="shared" si="1"/>
        <v>0</v>
      </c>
      <c r="AV166" s="8">
        <f t="shared" si="2"/>
        <v>0</v>
      </c>
      <c r="AW166" s="8">
        <f t="shared" si="3"/>
        <v>0</v>
      </c>
      <c r="AX166" s="8">
        <f t="shared" si="4"/>
        <v>0</v>
      </c>
      <c r="AY166" s="8">
        <f t="shared" si="5"/>
        <v>0</v>
      </c>
      <c r="AZ166" s="8">
        <f t="shared" si="6"/>
        <v>0</v>
      </c>
      <c r="BA166" s="8">
        <f t="shared" si="7"/>
        <v>0</v>
      </c>
      <c r="BB166" s="8">
        <f t="shared" si="8"/>
        <v>0</v>
      </c>
    </row>
    <row r="167" spans="1:54" x14ac:dyDescent="0.15">
      <c r="A167" s="9" t="s">
        <v>106</v>
      </c>
      <c r="B167" s="8">
        <f>SUM(Data1!B124:B127)</f>
        <v>53036</v>
      </c>
      <c r="C167" s="8">
        <f>SUM(Data1!C124:C127)</f>
        <v>57152</v>
      </c>
      <c r="D167" s="8">
        <f>SUM(Data1!D124:D127)</f>
        <v>-9458</v>
      </c>
      <c r="E167" s="8">
        <f>SUM(Data1!E124:E127)</f>
        <v>90537</v>
      </c>
      <c r="F167" s="8">
        <f>SUM(Data1!F124:F127)</f>
        <v>37664</v>
      </c>
      <c r="G167" s="8">
        <f>SUM(Data1!G124:G127)</f>
        <v>53679</v>
      </c>
      <c r="H167" s="8">
        <f>SUM(Data1!H124:H127)</f>
        <v>3314</v>
      </c>
      <c r="I167" s="8">
        <f>SUM(Data1!I124:I127)</f>
        <v>89167</v>
      </c>
      <c r="J167" s="8">
        <f>SUM(Data1!J124:J127)</f>
        <v>36598</v>
      </c>
      <c r="K167" s="8">
        <f>SUM(Data1!K124:K127)</f>
        <v>35820</v>
      </c>
      <c r="L167" s="8">
        <f>SUM(Data1!L124:L127)</f>
        <v>6172</v>
      </c>
      <c r="M167" s="8">
        <f>SUM(Data1!M124:M127)</f>
        <v>75973</v>
      </c>
      <c r="N167" s="8">
        <f>SUM(Data1!N124:N127)</f>
        <v>7456</v>
      </c>
      <c r="O167" s="8">
        <f>SUM(Data1!O124:O127)</f>
        <v>14537</v>
      </c>
      <c r="P167" s="8">
        <f>SUM(Data1!P124:P127)</f>
        <v>-2709</v>
      </c>
      <c r="Q167" s="8">
        <f>SUM(Data1!Q124:Q127)</f>
        <v>18420</v>
      </c>
      <c r="R167" s="8">
        <f>SUM(Data1!R124:R127)</f>
        <v>18934</v>
      </c>
      <c r="S167" s="8">
        <f>SUM(Data1!S124:S127)</f>
        <v>28866</v>
      </c>
      <c r="T167" s="8">
        <f>SUM(Data1!T124:T127)</f>
        <v>2119</v>
      </c>
      <c r="U167" s="8">
        <f>SUM(Data1!U124:U127)</f>
        <v>50595</v>
      </c>
      <c r="V167" s="8">
        <f>SUM(Data1!V124:V127)</f>
        <v>2309</v>
      </c>
      <c r="W167" s="8">
        <f>SUM(Data1!W124:W127)</f>
        <v>1679</v>
      </c>
      <c r="X167" s="8">
        <f>SUM(Data1!X124:X127)</f>
        <v>664</v>
      </c>
      <c r="Y167" s="8">
        <f>SUM(Data1!Y124:Y127)</f>
        <v>4494</v>
      </c>
      <c r="Z167" s="8">
        <f>SUM(Data1!Z124:Z127)</f>
        <v>2964</v>
      </c>
      <c r="AA167" s="8">
        <f>SUM(Data1!AA124:AA127)</f>
        <v>1231</v>
      </c>
      <c r="AB167" s="8">
        <f>SUM(Data1!AB124:AB127)</f>
        <v>-661</v>
      </c>
      <c r="AC167" s="8">
        <f>SUM(Data1!AC124:AC127)</f>
        <v>3751</v>
      </c>
      <c r="AD167" s="8">
        <f>SUM(Data1!AD124:AD127)</f>
        <v>3593</v>
      </c>
      <c r="AE167" s="8">
        <f>SUM(Data1!AE124:AE127)</f>
        <v>3085</v>
      </c>
      <c r="AF167" s="8">
        <f>SUM(Data1!AF124:AF127)</f>
        <v>427</v>
      </c>
      <c r="AG167" s="8">
        <f>SUM(Data1!AG124:AG127)</f>
        <v>6981</v>
      </c>
      <c r="AH167" s="8">
        <f>SUM(Data1!AH124:AH127)</f>
        <v>162566</v>
      </c>
      <c r="AI167" s="8">
        <f>SUM(Data1!AI124:AI127)</f>
        <v>196058</v>
      </c>
      <c r="AJ167" s="8">
        <f>SUM(Data1!AJ124:AJ127)</f>
        <v>340097</v>
      </c>
      <c r="AK167" s="1">
        <f>'Population data'!T127</f>
        <v>7144292</v>
      </c>
      <c r="AL167" s="1">
        <f>'Population data'!U127</f>
        <v>5461101</v>
      </c>
      <c r="AM167" s="1">
        <f>'Population data'!V127</f>
        <v>4404744</v>
      </c>
      <c r="AN167" s="1">
        <f>'Population data'!W127</f>
        <v>1627322</v>
      </c>
      <c r="AO167" s="1">
        <f>'Population data'!X127</f>
        <v>2290845</v>
      </c>
      <c r="AP167" s="1">
        <f>'Population data'!Y127</f>
        <v>508847</v>
      </c>
      <c r="AQ167" s="1">
        <f>'Population data'!Z127</f>
        <v>229778</v>
      </c>
      <c r="AR167" s="1">
        <f>'Population data'!AA127</f>
        <v>361766</v>
      </c>
      <c r="AS167" s="1">
        <f>'Population data'!AB127</f>
        <v>22031750</v>
      </c>
      <c r="AT167" s="8">
        <f t="shared" si="0"/>
        <v>0</v>
      </c>
      <c r="AU167" s="8">
        <f t="shared" si="1"/>
        <v>0</v>
      </c>
      <c r="AV167" s="8">
        <f t="shared" si="2"/>
        <v>0</v>
      </c>
      <c r="AW167" s="8">
        <f t="shared" si="3"/>
        <v>0</v>
      </c>
      <c r="AX167" s="8">
        <f t="shared" si="4"/>
        <v>0</v>
      </c>
      <c r="AY167" s="8">
        <f t="shared" si="5"/>
        <v>0</v>
      </c>
      <c r="AZ167" s="8">
        <f t="shared" si="6"/>
        <v>0</v>
      </c>
      <c r="BA167" s="8">
        <f t="shared" si="7"/>
        <v>0</v>
      </c>
      <c r="BB167" s="8">
        <f t="shared" si="8"/>
        <v>0</v>
      </c>
    </row>
    <row r="168" spans="1:54" x14ac:dyDescent="0.15">
      <c r="A168" s="9" t="s">
        <v>105</v>
      </c>
      <c r="B168" s="8">
        <f>SUM(Data1!B128:B131)</f>
        <v>49998</v>
      </c>
      <c r="C168" s="8">
        <f>SUM(Data1!C128:C131)</f>
        <v>51675</v>
      </c>
      <c r="D168" s="8">
        <f>SUM(Data1!D128:D131)</f>
        <v>-13496</v>
      </c>
      <c r="E168" s="8">
        <f>SUM(Data1!E128:E131)</f>
        <v>74237</v>
      </c>
      <c r="F168" s="8">
        <f>SUM(Data1!F128:F131)</f>
        <v>35172</v>
      </c>
      <c r="G168" s="8">
        <f>SUM(Data1!G128:G131)</f>
        <v>44631</v>
      </c>
      <c r="H168" s="8">
        <f>SUM(Data1!H128:H131)</f>
        <v>3534</v>
      </c>
      <c r="I168" s="8">
        <f>SUM(Data1!I128:I131)</f>
        <v>76716</v>
      </c>
      <c r="J168" s="8">
        <f>SUM(Data1!J128:J131)</f>
        <v>35804</v>
      </c>
      <c r="K168" s="8">
        <f>SUM(Data1!K128:K131)</f>
        <v>34629</v>
      </c>
      <c r="L168" s="8">
        <f>SUM(Data1!L128:L131)</f>
        <v>6795</v>
      </c>
      <c r="M168" s="8">
        <f>SUM(Data1!M128:M131)</f>
        <v>72034</v>
      </c>
      <c r="N168" s="8">
        <f>SUM(Data1!N128:N131)</f>
        <v>7070</v>
      </c>
      <c r="O168" s="8">
        <f>SUM(Data1!O128:O131)</f>
        <v>9168</v>
      </c>
      <c r="P168" s="8">
        <f>SUM(Data1!P128:P131)</f>
        <v>-2614</v>
      </c>
      <c r="Q168" s="8">
        <f>SUM(Data1!Q128:Q131)</f>
        <v>12292</v>
      </c>
      <c r="R168" s="8">
        <f>SUM(Data1!R128:R131)</f>
        <v>19128</v>
      </c>
      <c r="S168" s="8">
        <f>SUM(Data1!S128:S131)</f>
        <v>36425</v>
      </c>
      <c r="T168" s="8">
        <f>SUM(Data1!T128:T131)</f>
        <v>7033</v>
      </c>
      <c r="U168" s="8">
        <f>SUM(Data1!U128:U131)</f>
        <v>62564</v>
      </c>
      <c r="V168" s="8">
        <f>SUM(Data1!V128:V131)</f>
        <v>2202</v>
      </c>
      <c r="W168" s="8">
        <f>SUM(Data1!W128:W131)</f>
        <v>993</v>
      </c>
      <c r="X168" s="8">
        <f>SUM(Data1!X128:X131)</f>
        <v>-47</v>
      </c>
      <c r="Y168" s="8">
        <f>SUM(Data1!Y128:Y131)</f>
        <v>2636</v>
      </c>
      <c r="Z168" s="8">
        <f>SUM(Data1!Z128:Z131)</f>
        <v>2945</v>
      </c>
      <c r="AA168" s="8">
        <f>SUM(Data1!AA128:AA131)</f>
        <v>1100</v>
      </c>
      <c r="AB168" s="8">
        <f>SUM(Data1!AB128:AB131)</f>
        <v>-2549</v>
      </c>
      <c r="AC168" s="8">
        <f>SUM(Data1!AC128:AC131)</f>
        <v>1514</v>
      </c>
      <c r="AD168" s="8">
        <f>SUM(Data1!AD128:AD131)</f>
        <v>3382</v>
      </c>
      <c r="AE168" s="8">
        <f>SUM(Data1!AE128:AE131)</f>
        <v>1738</v>
      </c>
      <c r="AF168" s="8">
        <f>SUM(Data1!AF128:AF131)</f>
        <v>1354</v>
      </c>
      <c r="AG168" s="8">
        <f>SUM(Data1!AG128:AG131)</f>
        <v>6219</v>
      </c>
      <c r="AH168" s="8">
        <f>SUM(Data1!AH128:AH131)</f>
        <v>155714</v>
      </c>
      <c r="AI168" s="8">
        <f>SUM(Data1!AI128:AI131)</f>
        <v>180372</v>
      </c>
      <c r="AJ168" s="8">
        <f>SUM(Data1!AJ128:AJ131)</f>
        <v>308274</v>
      </c>
      <c r="AK168" s="1">
        <f>'Population data'!T131</f>
        <v>7218529</v>
      </c>
      <c r="AL168" s="1">
        <f>'Population data'!U131</f>
        <v>5537817</v>
      </c>
      <c r="AM168" s="1">
        <f>'Population data'!V131</f>
        <v>4476778</v>
      </c>
      <c r="AN168" s="1">
        <f>'Population data'!W131</f>
        <v>1639614</v>
      </c>
      <c r="AO168" s="1">
        <f>'Population data'!X131</f>
        <v>2353409</v>
      </c>
      <c r="AP168" s="1">
        <f>'Population data'!Y131</f>
        <v>511483</v>
      </c>
      <c r="AQ168" s="1">
        <f>'Population data'!Z131</f>
        <v>231292</v>
      </c>
      <c r="AR168" s="1">
        <f>'Population data'!AA131</f>
        <v>367985</v>
      </c>
      <c r="AS168" s="1">
        <f>'Population data'!AB131</f>
        <v>22340024</v>
      </c>
      <c r="AT168" s="8">
        <f t="shared" si="0"/>
        <v>0</v>
      </c>
      <c r="AU168" s="8">
        <f t="shared" si="1"/>
        <v>0</v>
      </c>
      <c r="AV168" s="8">
        <f t="shared" si="2"/>
        <v>0</v>
      </c>
      <c r="AW168" s="8">
        <f t="shared" si="3"/>
        <v>0</v>
      </c>
      <c r="AX168" s="8">
        <f t="shared" si="4"/>
        <v>0</v>
      </c>
      <c r="AY168" s="8">
        <f t="shared" si="5"/>
        <v>0</v>
      </c>
      <c r="AZ168" s="8">
        <f t="shared" si="6"/>
        <v>0</v>
      </c>
      <c r="BA168" s="8">
        <f t="shared" si="7"/>
        <v>0</v>
      </c>
      <c r="BB168" s="8">
        <f t="shared" si="8"/>
        <v>0</v>
      </c>
    </row>
    <row r="169" spans="1:54" x14ac:dyDescent="0.15">
      <c r="A169" s="9" t="s">
        <v>104</v>
      </c>
      <c r="B169" s="8">
        <f>SUM(Data1!B132:B135)</f>
        <v>48421</v>
      </c>
      <c r="C169" s="8">
        <f>SUM(Data1!C132:C135)</f>
        <v>57226</v>
      </c>
      <c r="D169" s="8">
        <f>SUM(Data1!D132:D135)</f>
        <v>-18115</v>
      </c>
      <c r="E169" s="8">
        <f>SUM(Data1!E132:E135)</f>
        <v>85715</v>
      </c>
      <c r="F169" s="8">
        <f>SUM(Data1!F132:F135)</f>
        <v>38850</v>
      </c>
      <c r="G169" s="8">
        <f>SUM(Data1!G132:G135)</f>
        <v>56174</v>
      </c>
      <c r="H169" s="8">
        <f>SUM(Data1!H132:H135)</f>
        <v>2417</v>
      </c>
      <c r="I169" s="8">
        <f>SUM(Data1!I132:I135)</f>
        <v>113274</v>
      </c>
      <c r="J169" s="8">
        <f>SUM(Data1!J132:J135)</f>
        <v>35433</v>
      </c>
      <c r="K169" s="8">
        <f>SUM(Data1!K132:K135)</f>
        <v>46538</v>
      </c>
      <c r="L169" s="8">
        <f>SUM(Data1!L132:L135)</f>
        <v>11782</v>
      </c>
      <c r="M169" s="8">
        <f>SUM(Data1!M132:M135)</f>
        <v>91909</v>
      </c>
      <c r="N169" s="8">
        <f>SUM(Data1!N132:N135)</f>
        <v>7494</v>
      </c>
      <c r="O169" s="8">
        <f>SUM(Data1!O132:O135)</f>
        <v>12358</v>
      </c>
      <c r="P169" s="8">
        <f>SUM(Data1!P132:P135)</f>
        <v>-3220</v>
      </c>
      <c r="Q169" s="8">
        <f>SUM(Data1!Q132:Q135)</f>
        <v>17111</v>
      </c>
      <c r="R169" s="8">
        <f>SUM(Data1!R132:R135)</f>
        <v>19970</v>
      </c>
      <c r="S169" s="8">
        <f>SUM(Data1!S132:S135)</f>
        <v>50780</v>
      </c>
      <c r="T169" s="8">
        <f>SUM(Data1!T132:T135)</f>
        <v>8609</v>
      </c>
      <c r="U169" s="8">
        <f>SUM(Data1!U132:U135)</f>
        <v>72098</v>
      </c>
      <c r="V169" s="8">
        <f>SUM(Data1!V132:V135)</f>
        <v>2066</v>
      </c>
      <c r="W169" s="8">
        <f>SUM(Data1!W132:W135)</f>
        <v>1524</v>
      </c>
      <c r="X169" s="8">
        <f>SUM(Data1!X132:X135)</f>
        <v>-1925</v>
      </c>
      <c r="Y169" s="8">
        <f>SUM(Data1!Y132:Y135)</f>
        <v>241</v>
      </c>
      <c r="Z169" s="8">
        <f>SUM(Data1!Z132:Z135)</f>
        <v>2994</v>
      </c>
      <c r="AA169" s="8">
        <f>SUM(Data1!AA132:AA135)</f>
        <v>3326</v>
      </c>
      <c r="AB169" s="8">
        <f>SUM(Data1!AB132:AB135)</f>
        <v>-691</v>
      </c>
      <c r="AC169" s="8">
        <f>SUM(Data1!AC132:AC135)</f>
        <v>4623</v>
      </c>
      <c r="AD169" s="8">
        <f>SUM(Data1!AD132:AD135)</f>
        <v>3564</v>
      </c>
      <c r="AE169" s="8">
        <f>SUM(Data1!AE132:AE135)</f>
        <v>4019</v>
      </c>
      <c r="AF169" s="8">
        <f>SUM(Data1!AF132:AF135)</f>
        <v>1145</v>
      </c>
      <c r="AG169" s="8">
        <f>SUM(Data1!AG132:AG135)</f>
        <v>8554</v>
      </c>
      <c r="AH169" s="8">
        <f>SUM(Data1!AH132:AH135)</f>
        <v>158822</v>
      </c>
      <c r="AI169" s="8">
        <f>SUM(Data1!AI132:AI135)</f>
        <v>231947</v>
      </c>
      <c r="AJ169" s="8">
        <f>SUM(Data1!AJ132:AJ135)</f>
        <v>393441</v>
      </c>
      <c r="AK169" s="1">
        <f>'Population data'!T135</f>
        <v>7304244</v>
      </c>
      <c r="AL169" s="1">
        <f>'Population data'!U135</f>
        <v>5651091</v>
      </c>
      <c r="AM169" s="1">
        <f>'Population data'!V135</f>
        <v>4568687</v>
      </c>
      <c r="AN169" s="1">
        <f>'Population data'!W135</f>
        <v>1656725</v>
      </c>
      <c r="AO169" s="1">
        <f>'Population data'!X135</f>
        <v>2425507</v>
      </c>
      <c r="AP169" s="1">
        <f>'Population data'!Y135</f>
        <v>511724</v>
      </c>
      <c r="AQ169" s="1">
        <f>'Population data'!Z135</f>
        <v>235915</v>
      </c>
      <c r="AR169" s="1">
        <f>'Population data'!AA135</f>
        <v>376539</v>
      </c>
      <c r="AS169" s="1">
        <f>'Population data'!AB135</f>
        <v>22733465</v>
      </c>
      <c r="AT169" s="8">
        <f t="shared" si="0"/>
        <v>0</v>
      </c>
      <c r="AU169" s="8">
        <f t="shared" si="1"/>
        <v>0</v>
      </c>
      <c r="AV169" s="8">
        <f t="shared" si="2"/>
        <v>0</v>
      </c>
      <c r="AW169" s="8">
        <f t="shared" si="3"/>
        <v>0</v>
      </c>
      <c r="AX169" s="8">
        <f t="shared" si="4"/>
        <v>0</v>
      </c>
      <c r="AY169" s="8">
        <f t="shared" si="5"/>
        <v>0</v>
      </c>
      <c r="AZ169" s="8">
        <f t="shared" si="6"/>
        <v>0</v>
      </c>
      <c r="BA169" s="8">
        <f t="shared" si="7"/>
        <v>0</v>
      </c>
      <c r="BB169" s="8">
        <f t="shared" si="8"/>
        <v>0</v>
      </c>
    </row>
    <row r="170" spans="1:54" x14ac:dyDescent="0.15">
      <c r="A170" s="9" t="s">
        <v>103</v>
      </c>
      <c r="B170" s="8">
        <f>SUM(Data1!B136:B139)</f>
        <v>49645</v>
      </c>
      <c r="C170" s="8">
        <f>SUM(Data1!C136:C139)</f>
        <v>66763</v>
      </c>
      <c r="D170" s="8">
        <f>SUM(Data1!D136:D139)</f>
        <v>-14645</v>
      </c>
      <c r="E170" s="8">
        <f>SUM(Data1!E136:E139)</f>
        <v>99788</v>
      </c>
      <c r="F170" s="8">
        <f>SUM(Data1!F136:F139)</f>
        <v>39954</v>
      </c>
      <c r="G170" s="8">
        <f>SUM(Data1!G136:G139)</f>
        <v>59034</v>
      </c>
      <c r="H170" s="8">
        <f>SUM(Data1!H136:H139)</f>
        <v>6420</v>
      </c>
      <c r="I170" s="8">
        <f>SUM(Data1!I136:I139)</f>
        <v>121578</v>
      </c>
      <c r="J170" s="8">
        <f>SUM(Data1!J136:J139)</f>
        <v>35527</v>
      </c>
      <c r="K170" s="8">
        <f>SUM(Data1!K136:K139)</f>
        <v>41831</v>
      </c>
      <c r="L170" s="8">
        <f>SUM(Data1!L136:L139)</f>
        <v>8874</v>
      </c>
      <c r="M170" s="8">
        <f>SUM(Data1!M136:M139)</f>
        <v>84137</v>
      </c>
      <c r="N170" s="8">
        <f>SUM(Data1!N136:N139)</f>
        <v>7363</v>
      </c>
      <c r="O170" s="8">
        <f>SUM(Data1!O136:O139)</f>
        <v>11678</v>
      </c>
      <c r="P170" s="8">
        <f>SUM(Data1!P136:P139)</f>
        <v>-4761</v>
      </c>
      <c r="Q170" s="8">
        <f>SUM(Data1!Q136:Q139)</f>
        <v>14763</v>
      </c>
      <c r="R170" s="8">
        <f>SUM(Data1!R136:R139)</f>
        <v>21051</v>
      </c>
      <c r="S170" s="8">
        <f>SUM(Data1!S136:S139)</f>
        <v>42138</v>
      </c>
      <c r="T170" s="8">
        <f>SUM(Data1!T136:T139)</f>
        <v>5676</v>
      </c>
      <c r="U170" s="8">
        <f>SUM(Data1!U136:U139)</f>
        <v>61437</v>
      </c>
      <c r="V170" s="8">
        <f>SUM(Data1!V136:V139)</f>
        <v>1648</v>
      </c>
      <c r="W170" s="8">
        <f>SUM(Data1!W136:W139)</f>
        <v>1614</v>
      </c>
      <c r="X170" s="8">
        <f>SUM(Data1!X136:X139)</f>
        <v>-1286</v>
      </c>
      <c r="Y170" s="8">
        <f>SUM(Data1!Y136:Y139)</f>
        <v>507</v>
      </c>
      <c r="Z170" s="8">
        <f>SUM(Data1!Z136:Z139)</f>
        <v>2942</v>
      </c>
      <c r="AA170" s="8">
        <f>SUM(Data1!AA136:AA139)</f>
        <v>4354</v>
      </c>
      <c r="AB170" s="8">
        <f>SUM(Data1!AB136:AB139)</f>
        <v>-481</v>
      </c>
      <c r="AC170" s="8">
        <f>SUM(Data1!AC136:AC139)</f>
        <v>5807</v>
      </c>
      <c r="AD170" s="8">
        <f>SUM(Data1!AD136:AD139)</f>
        <v>3798</v>
      </c>
      <c r="AE170" s="8">
        <f>SUM(Data1!AE136:AE139)</f>
        <v>2915</v>
      </c>
      <c r="AF170" s="8">
        <f>SUM(Data1!AF136:AF139)</f>
        <v>202</v>
      </c>
      <c r="AG170" s="8">
        <f>SUM(Data1!AG136:AG139)</f>
        <v>6718</v>
      </c>
      <c r="AH170" s="8">
        <f>SUM(Data1!AH136:AH139)</f>
        <v>161958</v>
      </c>
      <c r="AI170" s="8">
        <f>SUM(Data1!AI136:AI139)</f>
        <v>230329</v>
      </c>
      <c r="AJ170" s="8">
        <f>SUM(Data1!AJ136:AJ139)</f>
        <v>394664</v>
      </c>
      <c r="AK170" s="1">
        <f>'Population data'!T139</f>
        <v>7404032</v>
      </c>
      <c r="AL170" s="1">
        <f>'Population data'!U139</f>
        <v>5772669</v>
      </c>
      <c r="AM170" s="1">
        <f>'Population data'!V139</f>
        <v>4652824</v>
      </c>
      <c r="AN170" s="1">
        <f>'Population data'!W139</f>
        <v>1671488</v>
      </c>
      <c r="AO170" s="1">
        <f>'Population data'!X139</f>
        <v>2486944</v>
      </c>
      <c r="AP170" s="1">
        <f>'Population data'!Y139</f>
        <v>512231</v>
      </c>
      <c r="AQ170" s="1">
        <f>'Population data'!Z139</f>
        <v>241722</v>
      </c>
      <c r="AR170" s="1">
        <f>'Population data'!AA139</f>
        <v>383257</v>
      </c>
      <c r="AS170" s="1">
        <f>'Population data'!AB139</f>
        <v>23128129</v>
      </c>
      <c r="AT170" s="8">
        <f t="shared" si="0"/>
        <v>0</v>
      </c>
      <c r="AU170" s="8">
        <f t="shared" si="1"/>
        <v>0</v>
      </c>
      <c r="AV170" s="8">
        <f t="shared" si="2"/>
        <v>0</v>
      </c>
      <c r="AW170" s="8">
        <f t="shared" si="3"/>
        <v>0</v>
      </c>
      <c r="AX170" s="8">
        <f t="shared" si="4"/>
        <v>0</v>
      </c>
      <c r="AY170" s="8">
        <f t="shared" si="5"/>
        <v>0</v>
      </c>
      <c r="AZ170" s="8">
        <f t="shared" si="6"/>
        <v>0</v>
      </c>
      <c r="BA170" s="8">
        <f t="shared" si="7"/>
        <v>0</v>
      </c>
      <c r="BB170" s="8">
        <f t="shared" si="8"/>
        <v>0</v>
      </c>
    </row>
    <row r="171" spans="1:54" x14ac:dyDescent="0.15">
      <c r="A171" s="9" t="s">
        <v>102</v>
      </c>
      <c r="B171" s="8">
        <f>SUM(Data1!B140:B143)</f>
        <v>45343</v>
      </c>
      <c r="C171" s="8">
        <f>SUM(Data1!C140:C143)</f>
        <v>66992</v>
      </c>
      <c r="D171" s="8">
        <f>SUM(Data1!D140:D143)</f>
        <v>-6751</v>
      </c>
      <c r="E171" s="8">
        <f>SUM(Data1!E140:E143)</f>
        <v>104321</v>
      </c>
      <c r="F171" s="8">
        <f>SUM(Data1!F140:F143)</f>
        <v>39219</v>
      </c>
      <c r="G171" s="8">
        <f>SUM(Data1!G140:G143)</f>
        <v>56906</v>
      </c>
      <c r="H171" s="8">
        <f>SUM(Data1!H140:H143)</f>
        <v>9739</v>
      </c>
      <c r="I171" s="8">
        <f>SUM(Data1!I140:I143)</f>
        <v>122248</v>
      </c>
      <c r="J171" s="8">
        <f>SUM(Data1!J140:J143)</f>
        <v>35621</v>
      </c>
      <c r="K171" s="8">
        <f>SUM(Data1!K140:K143)</f>
        <v>27217</v>
      </c>
      <c r="L171" s="8">
        <f>SUM(Data1!L140:L143)</f>
        <v>6294</v>
      </c>
      <c r="M171" s="8">
        <f>SUM(Data1!M140:M143)</f>
        <v>66829</v>
      </c>
      <c r="N171" s="8">
        <f>SUM(Data1!N140:N143)</f>
        <v>7192</v>
      </c>
      <c r="O171" s="8">
        <f>SUM(Data1!O140:O143)</f>
        <v>11640</v>
      </c>
      <c r="P171" s="8">
        <f>SUM(Data1!P140:P143)</f>
        <v>-3890</v>
      </c>
      <c r="Q171" s="8">
        <f>SUM(Data1!Q140:Q143)</f>
        <v>15457</v>
      </c>
      <c r="R171" s="8">
        <f>SUM(Data1!R140:R143)</f>
        <v>21308</v>
      </c>
      <c r="S171" s="8">
        <f>SUM(Data1!S140:S143)</f>
        <v>18750</v>
      </c>
      <c r="T171" s="8">
        <f>SUM(Data1!T140:T143)</f>
        <v>-1724</v>
      </c>
      <c r="U171" s="8">
        <f>SUM(Data1!U140:U143)</f>
        <v>30664</v>
      </c>
      <c r="V171" s="8">
        <f>SUM(Data1!V140:V143)</f>
        <v>1540</v>
      </c>
      <c r="W171" s="8">
        <f>SUM(Data1!W140:W143)</f>
        <v>1801</v>
      </c>
      <c r="X171" s="8">
        <f>SUM(Data1!X140:X143)</f>
        <v>-435</v>
      </c>
      <c r="Y171" s="8">
        <f>SUM(Data1!Y140:Y143)</f>
        <v>1390</v>
      </c>
      <c r="Z171" s="8">
        <f>SUM(Data1!Z140:Z143)</f>
        <v>2864</v>
      </c>
      <c r="AA171" s="8">
        <f>SUM(Data1!AA140:AA143)</f>
        <v>1752</v>
      </c>
      <c r="AB171" s="8">
        <f>SUM(Data1!AB140:AB143)</f>
        <v>-2421</v>
      </c>
      <c r="AC171" s="8">
        <f>SUM(Data1!AC140:AC143)</f>
        <v>1172</v>
      </c>
      <c r="AD171" s="8">
        <f>SUM(Data1!AD140:AD143)</f>
        <v>3863</v>
      </c>
      <c r="AE171" s="8">
        <f>SUM(Data1!AE140:AE143)</f>
        <v>2715</v>
      </c>
      <c r="AF171" s="8">
        <f>SUM(Data1!AF140:AF143)</f>
        <v>-812</v>
      </c>
      <c r="AG171" s="8">
        <f>SUM(Data1!AG140:AG143)</f>
        <v>5542</v>
      </c>
      <c r="AH171" s="8">
        <f>SUM(Data1!AH140:AH143)</f>
        <v>156976</v>
      </c>
      <c r="AI171" s="8">
        <f>SUM(Data1!AI140:AI143)</f>
        <v>187778</v>
      </c>
      <c r="AJ171" s="8">
        <f>SUM(Data1!AJ140:AJ143)</f>
        <v>347557</v>
      </c>
      <c r="AK171" s="1">
        <f>'Population data'!T143</f>
        <v>7508353</v>
      </c>
      <c r="AL171" s="1">
        <f>'Population data'!U143</f>
        <v>5894917</v>
      </c>
      <c r="AM171" s="1">
        <f>'Population data'!V143</f>
        <v>4719653</v>
      </c>
      <c r="AN171" s="1">
        <f>'Population data'!W143</f>
        <v>1686945</v>
      </c>
      <c r="AO171" s="1">
        <f>'Population data'!X143</f>
        <v>2517608</v>
      </c>
      <c r="AP171" s="1">
        <f>'Population data'!Y143</f>
        <v>513621</v>
      </c>
      <c r="AQ171" s="1">
        <f>'Population data'!Z143</f>
        <v>242894</v>
      </c>
      <c r="AR171" s="1">
        <f>'Population data'!AA143</f>
        <v>388799</v>
      </c>
      <c r="AS171" s="1">
        <f>'Population data'!AB143</f>
        <v>23475686</v>
      </c>
      <c r="AT171" s="8">
        <f t="shared" si="0"/>
        <v>0</v>
      </c>
      <c r="AU171" s="8">
        <f t="shared" si="1"/>
        <v>0</v>
      </c>
      <c r="AV171" s="8">
        <f t="shared" si="2"/>
        <v>0</v>
      </c>
      <c r="AW171" s="8">
        <f t="shared" si="3"/>
        <v>0</v>
      </c>
      <c r="AX171" s="8">
        <f t="shared" si="4"/>
        <v>0</v>
      </c>
      <c r="AY171" s="8">
        <f t="shared" si="5"/>
        <v>0</v>
      </c>
      <c r="AZ171" s="8">
        <f t="shared" si="6"/>
        <v>0</v>
      </c>
      <c r="BA171" s="8">
        <f t="shared" si="7"/>
        <v>0</v>
      </c>
      <c r="BB171" s="8">
        <f t="shared" si="8"/>
        <v>0</v>
      </c>
    </row>
    <row r="172" spans="1:54" x14ac:dyDescent="0.15">
      <c r="A172" s="9" t="s">
        <v>101</v>
      </c>
      <c r="B172" s="8">
        <f>SUM(Data1!B144:B147)</f>
        <v>44923</v>
      </c>
      <c r="C172" s="8">
        <f>SUM(Data1!C144:C147)</f>
        <v>70309</v>
      </c>
      <c r="D172" s="8">
        <f>SUM(Data1!D144:D147)</f>
        <v>-6776</v>
      </c>
      <c r="E172" s="8">
        <f>SUM(Data1!E144:E147)</f>
        <v>107815</v>
      </c>
      <c r="F172" s="8">
        <f>SUM(Data1!F144:F147)</f>
        <v>38143</v>
      </c>
      <c r="G172" s="8">
        <f>SUM(Data1!G144:G147)</f>
        <v>60694</v>
      </c>
      <c r="H172" s="8">
        <f>SUM(Data1!H144:H147)</f>
        <v>11079</v>
      </c>
      <c r="I172" s="8">
        <f>SUM(Data1!I144:I147)</f>
        <v>127405</v>
      </c>
      <c r="J172" s="8">
        <f>SUM(Data1!J144:J147)</f>
        <v>33117</v>
      </c>
      <c r="K172" s="8">
        <f>SUM(Data1!K144:K147)</f>
        <v>20434</v>
      </c>
      <c r="L172" s="8">
        <f>SUM(Data1!L144:L147)</f>
        <v>6861</v>
      </c>
      <c r="M172" s="8">
        <f>SUM(Data1!M144:M147)</f>
        <v>58039</v>
      </c>
      <c r="N172" s="8">
        <f>SUM(Data1!N144:N147)</f>
        <v>6472</v>
      </c>
      <c r="O172" s="8">
        <f>SUM(Data1!O144:O147)</f>
        <v>11152</v>
      </c>
      <c r="P172" s="8">
        <f>SUM(Data1!P144:P147)</f>
        <v>-4570</v>
      </c>
      <c r="Q172" s="8">
        <f>SUM(Data1!Q144:Q147)</f>
        <v>13723</v>
      </c>
      <c r="R172" s="8">
        <f>SUM(Data1!R144:R147)</f>
        <v>21096</v>
      </c>
      <c r="S172" s="8">
        <f>SUM(Data1!S144:S147)</f>
        <v>14071</v>
      </c>
      <c r="T172" s="8">
        <f>SUM(Data1!T144:T147)</f>
        <v>-4278</v>
      </c>
      <c r="U172" s="8">
        <f>SUM(Data1!U144:U147)</f>
        <v>23064</v>
      </c>
      <c r="V172" s="8">
        <f>SUM(Data1!V144:V147)</f>
        <v>1329</v>
      </c>
      <c r="W172" s="8">
        <f>SUM(Data1!W144:W147)</f>
        <v>1523</v>
      </c>
      <c r="X172" s="8">
        <f>SUM(Data1!X144:X147)</f>
        <v>127</v>
      </c>
      <c r="Y172" s="8">
        <f>SUM(Data1!Y144:Y147)</f>
        <v>1496</v>
      </c>
      <c r="Z172" s="8">
        <f>SUM(Data1!Z144:Z147)</f>
        <v>2857</v>
      </c>
      <c r="AA172" s="8">
        <f>SUM(Data1!AA144:AA147)</f>
        <v>2354</v>
      </c>
      <c r="AB172" s="8">
        <f>SUM(Data1!AB144:AB147)</f>
        <v>-2341</v>
      </c>
      <c r="AC172" s="8">
        <f>SUM(Data1!AC144:AC147)</f>
        <v>1798</v>
      </c>
      <c r="AD172" s="8">
        <f>SUM(Data1!AD144:AD147)</f>
        <v>3819</v>
      </c>
      <c r="AE172" s="8">
        <f>SUM(Data1!AE144:AE147)</f>
        <v>3496</v>
      </c>
      <c r="AF172" s="8">
        <f>SUM(Data1!AF144:AF147)</f>
        <v>-103</v>
      </c>
      <c r="AG172" s="8">
        <f>SUM(Data1!AG144:AG147)</f>
        <v>7014</v>
      </c>
      <c r="AH172" s="8">
        <f>SUM(Data1!AH144:AH147)</f>
        <v>151779</v>
      </c>
      <c r="AI172" s="8">
        <f>SUM(Data1!AI144:AI147)</f>
        <v>184033</v>
      </c>
      <c r="AJ172" s="8">
        <f>SUM(Data1!AJ144:AJ147)</f>
        <v>340309</v>
      </c>
      <c r="AK172" s="1">
        <f>'Population data'!T147</f>
        <v>7616168</v>
      </c>
      <c r="AL172" s="1">
        <f>'Population data'!U147</f>
        <v>6022322</v>
      </c>
      <c r="AM172" s="1">
        <f>'Population data'!V147</f>
        <v>4777692</v>
      </c>
      <c r="AN172" s="1">
        <f>'Population data'!W147</f>
        <v>1700668</v>
      </c>
      <c r="AO172" s="1">
        <f>'Population data'!X147</f>
        <v>2540672</v>
      </c>
      <c r="AP172" s="1">
        <f>'Population data'!Y147</f>
        <v>515117</v>
      </c>
      <c r="AQ172" s="1">
        <f>'Population data'!Z147</f>
        <v>244692</v>
      </c>
      <c r="AR172" s="1">
        <f>'Population data'!AA147</f>
        <v>395813</v>
      </c>
      <c r="AS172" s="1">
        <f>'Population data'!AB147</f>
        <v>23815995</v>
      </c>
      <c r="AT172" s="8">
        <f t="shared" si="0"/>
        <v>0</v>
      </c>
      <c r="AU172" s="8">
        <f t="shared" si="1"/>
        <v>0</v>
      </c>
      <c r="AV172" s="8">
        <f t="shared" si="2"/>
        <v>0</v>
      </c>
      <c r="AW172" s="8">
        <f t="shared" si="3"/>
        <v>0</v>
      </c>
      <c r="AX172" s="8">
        <f t="shared" si="4"/>
        <v>0</v>
      </c>
      <c r="AY172" s="8">
        <f t="shared" si="5"/>
        <v>0</v>
      </c>
      <c r="AZ172" s="8">
        <f t="shared" si="6"/>
        <v>0</v>
      </c>
      <c r="BA172" s="8">
        <f t="shared" si="7"/>
        <v>0</v>
      </c>
      <c r="BB172" s="8">
        <f t="shared" si="8"/>
        <v>0</v>
      </c>
    </row>
    <row r="173" spans="1:54" x14ac:dyDescent="0.15">
      <c r="A173" s="9" t="s">
        <v>100</v>
      </c>
      <c r="B173" s="8">
        <f>SUM(Data1!B148:B151)</f>
        <v>46155</v>
      </c>
      <c r="C173" s="8">
        <f>SUM(Data1!C148:C151)</f>
        <v>80007</v>
      </c>
      <c r="D173" s="8">
        <f>SUM(Data1!D148:D151)</f>
        <v>-11539</v>
      </c>
      <c r="E173" s="8">
        <f>SUM(Data1!E148:E151)</f>
        <v>116690</v>
      </c>
      <c r="F173" s="8">
        <f>SUM(Data1!F148:F151)</f>
        <v>40125</v>
      </c>
      <c r="G173" s="8">
        <f>SUM(Data1!G148:G151)</f>
        <v>72215</v>
      </c>
      <c r="H173" s="8">
        <f>SUM(Data1!H148:H151)</f>
        <v>17639</v>
      </c>
      <c r="I173" s="8">
        <f>SUM(Data1!I148:I151)</f>
        <v>150850</v>
      </c>
      <c r="J173" s="8">
        <f>SUM(Data1!J148:J151)</f>
        <v>32386</v>
      </c>
      <c r="K173" s="8">
        <f>SUM(Data1!K148:K151)</f>
        <v>24952</v>
      </c>
      <c r="L173" s="8">
        <f>SUM(Data1!L148:L151)</f>
        <v>11986</v>
      </c>
      <c r="M173" s="8">
        <f>SUM(Data1!M148:M151)</f>
        <v>67460</v>
      </c>
      <c r="N173" s="8">
        <f>SUM(Data1!N148:N151)</f>
        <v>6539</v>
      </c>
      <c r="O173" s="8">
        <f>SUM(Data1!O148:O151)</f>
        <v>11283</v>
      </c>
      <c r="P173" s="8">
        <f>SUM(Data1!P148:P151)</f>
        <v>-7212</v>
      </c>
      <c r="Q173" s="8">
        <f>SUM(Data1!Q148:Q151)</f>
        <v>12175</v>
      </c>
      <c r="R173" s="8">
        <f>SUM(Data1!R148:R151)</f>
        <v>21362</v>
      </c>
      <c r="S173" s="8">
        <f>SUM(Data1!S148:S151)</f>
        <v>11621</v>
      </c>
      <c r="T173" s="8">
        <f>SUM(Data1!T148:T151)</f>
        <v>-10010</v>
      </c>
      <c r="U173" s="8">
        <f>SUM(Data1!U148:U151)</f>
        <v>15306</v>
      </c>
      <c r="V173" s="8">
        <f>SUM(Data1!V148:V151)</f>
        <v>1194</v>
      </c>
      <c r="W173" s="8">
        <f>SUM(Data1!W148:W151)</f>
        <v>1771</v>
      </c>
      <c r="X173" s="8">
        <f>SUM(Data1!X148:X151)</f>
        <v>760</v>
      </c>
      <c r="Y173" s="8">
        <f>SUM(Data1!Y148:Y151)</f>
        <v>2397</v>
      </c>
      <c r="Z173" s="8">
        <f>SUM(Data1!Z148:Z151)</f>
        <v>2837</v>
      </c>
      <c r="AA173" s="8">
        <f>SUM(Data1!AA148:AA151)</f>
        <v>1048</v>
      </c>
      <c r="AB173" s="8">
        <f>SUM(Data1!AB148:AB151)</f>
        <v>-2029</v>
      </c>
      <c r="AC173" s="8">
        <f>SUM(Data1!AC148:AC151)</f>
        <v>986</v>
      </c>
      <c r="AD173" s="8">
        <f>SUM(Data1!AD148:AD151)</f>
        <v>3734</v>
      </c>
      <c r="AE173" s="8">
        <f>SUM(Data1!AE148:AE151)</f>
        <v>3330</v>
      </c>
      <c r="AF173" s="8">
        <f>SUM(Data1!AF148:AF151)</f>
        <v>383</v>
      </c>
      <c r="AG173" s="8">
        <f>SUM(Data1!AG148:AG151)</f>
        <v>7291</v>
      </c>
      <c r="AH173" s="8">
        <f>SUM(Data1!AH148:AH151)</f>
        <v>154351</v>
      </c>
      <c r="AI173" s="8">
        <f>SUM(Data1!AI148:AI151)</f>
        <v>206233</v>
      </c>
      <c r="AJ173" s="8">
        <f>SUM(Data1!AJ148:AJ151)</f>
        <v>374912</v>
      </c>
      <c r="AK173" s="1">
        <f>'Population data'!T151</f>
        <v>7732858</v>
      </c>
      <c r="AL173" s="1">
        <f>'Population data'!U151</f>
        <v>6173172</v>
      </c>
      <c r="AM173" s="1">
        <f>'Population data'!V151</f>
        <v>4845152</v>
      </c>
      <c r="AN173" s="1">
        <f>'Population data'!W151</f>
        <v>1712843</v>
      </c>
      <c r="AO173" s="1">
        <f>'Population data'!X151</f>
        <v>2555978</v>
      </c>
      <c r="AP173" s="1">
        <f>'Population data'!Y151</f>
        <v>517514</v>
      </c>
      <c r="AQ173" s="1">
        <f>'Population data'!Z151</f>
        <v>245678</v>
      </c>
      <c r="AR173" s="1">
        <f>'Population data'!AA151</f>
        <v>403104</v>
      </c>
      <c r="AS173" s="1">
        <f>'Population data'!AB151</f>
        <v>24190907</v>
      </c>
      <c r="AT173" s="8">
        <f t="shared" si="0"/>
        <v>0</v>
      </c>
      <c r="AU173" s="8">
        <f t="shared" si="1"/>
        <v>0</v>
      </c>
      <c r="AV173" s="8">
        <f t="shared" si="2"/>
        <v>0</v>
      </c>
      <c r="AW173" s="8">
        <f t="shared" si="3"/>
        <v>0</v>
      </c>
      <c r="AX173" s="8">
        <f t="shared" si="4"/>
        <v>0</v>
      </c>
      <c r="AY173" s="8">
        <f t="shared" si="5"/>
        <v>0</v>
      </c>
      <c r="AZ173" s="8">
        <f t="shared" si="6"/>
        <v>0</v>
      </c>
      <c r="BA173" s="8">
        <f t="shared" si="7"/>
        <v>0</v>
      </c>
      <c r="BB173" s="8">
        <f t="shared" si="8"/>
        <v>0</v>
      </c>
    </row>
    <row r="174" spans="1:54" x14ac:dyDescent="0.15">
      <c r="A174" s="9" t="s">
        <v>99</v>
      </c>
      <c r="B174" s="8">
        <f>SUM(Data1!B152:B155)</f>
        <v>44737</v>
      </c>
      <c r="C174" s="8">
        <f>SUM(Data1!C152:C155)</f>
        <v>105502</v>
      </c>
      <c r="D174" s="8">
        <f>SUM(Data1!D152:D155)</f>
        <v>-15964</v>
      </c>
      <c r="E174" s="8">
        <f>SUM(Data1!E152:E155)</f>
        <v>122458</v>
      </c>
      <c r="F174" s="8">
        <f>SUM(Data1!F152:F155)</f>
        <v>38998</v>
      </c>
      <c r="G174" s="8">
        <f>SUM(Data1!G152:G155)</f>
        <v>91243</v>
      </c>
      <c r="H174" s="8">
        <f>SUM(Data1!H152:H155)</f>
        <v>13748</v>
      </c>
      <c r="I174" s="8">
        <f>SUM(Data1!I152:I155)</f>
        <v>129436</v>
      </c>
      <c r="J174" s="8">
        <f>SUM(Data1!J152:J155)</f>
        <v>30607</v>
      </c>
      <c r="K174" s="8">
        <f>SUM(Data1!K152:K155)</f>
        <v>34075</v>
      </c>
      <c r="L174" s="8">
        <f>SUM(Data1!L152:L155)</f>
        <v>17494</v>
      </c>
      <c r="M174" s="8">
        <f>SUM(Data1!M152:M155)</f>
        <v>81228</v>
      </c>
      <c r="N174" s="8">
        <f>SUM(Data1!N152:N155)</f>
        <v>5683</v>
      </c>
      <c r="O174" s="8">
        <f>SUM(Data1!O152:O155)</f>
        <v>12175</v>
      </c>
      <c r="P174" s="8">
        <f>SUM(Data1!P152:P155)</f>
        <v>-6300</v>
      </c>
      <c r="Q174" s="8">
        <f>SUM(Data1!Q152:Q155)</f>
        <v>15830</v>
      </c>
      <c r="R174" s="8">
        <f>SUM(Data1!R152:R155)</f>
        <v>20140</v>
      </c>
      <c r="S174" s="8">
        <f>SUM(Data1!S152:S155)</f>
        <v>12009</v>
      </c>
      <c r="T174" s="8">
        <f>SUM(Data1!T152:T155)</f>
        <v>-11901</v>
      </c>
      <c r="U174" s="8">
        <f>SUM(Data1!U152:U155)</f>
        <v>29742</v>
      </c>
      <c r="V174" s="8">
        <f>SUM(Data1!V152:V155)</f>
        <v>1030</v>
      </c>
      <c r="W174" s="8">
        <f>SUM(Data1!W152:W155)</f>
        <v>2344</v>
      </c>
      <c r="X174" s="8">
        <f>SUM(Data1!X152:X155)</f>
        <v>1941</v>
      </c>
      <c r="Y174" s="8">
        <f>SUM(Data1!Y152:Y155)</f>
        <v>9248</v>
      </c>
      <c r="Z174" s="8">
        <f>SUM(Data1!Z152:Z155)</f>
        <v>2861</v>
      </c>
      <c r="AA174" s="8">
        <f>SUM(Data1!AA152:AA155)</f>
        <v>1845</v>
      </c>
      <c r="AB174" s="8">
        <f>SUM(Data1!AB152:AB155)</f>
        <v>-1933</v>
      </c>
      <c r="AC174" s="8">
        <f>SUM(Data1!AC152:AC155)</f>
        <v>1734</v>
      </c>
      <c r="AD174" s="8">
        <f>SUM(Data1!AD152:AD155)</f>
        <v>3543</v>
      </c>
      <c r="AE174" s="8">
        <f>SUM(Data1!AE152:AE155)</f>
        <v>4148</v>
      </c>
      <c r="AF174" s="8">
        <f>SUM(Data1!AF152:AF155)</f>
        <v>2915</v>
      </c>
      <c r="AG174" s="8">
        <f>SUM(Data1!AG152:AG155)</f>
        <v>11942</v>
      </c>
      <c r="AH174" s="8">
        <f>SUM(Data1!AH152:AH155)</f>
        <v>147602</v>
      </c>
      <c r="AI174" s="8">
        <f>SUM(Data1!AI152:AI155)</f>
        <v>263351</v>
      </c>
      <c r="AJ174" s="8">
        <f>SUM(Data1!AJ152:AJ155)</f>
        <v>401681</v>
      </c>
      <c r="AK174" s="1">
        <f>'Population data'!T155</f>
        <v>7855316</v>
      </c>
      <c r="AL174" s="1">
        <f>'Population data'!U155</f>
        <v>6302608</v>
      </c>
      <c r="AM174" s="1">
        <f>'Population data'!V155</f>
        <v>4926380</v>
      </c>
      <c r="AN174" s="1">
        <f>'Population data'!W155</f>
        <v>1728673</v>
      </c>
      <c r="AO174" s="1">
        <f>'Population data'!X155</f>
        <v>2585720</v>
      </c>
      <c r="AP174" s="1">
        <f>'Population data'!Y155</f>
        <v>526762</v>
      </c>
      <c r="AQ174" s="1">
        <f>'Population data'!Z155</f>
        <v>247412</v>
      </c>
      <c r="AR174" s="1">
        <f>'Population data'!AA155</f>
        <v>415046</v>
      </c>
      <c r="AS174" s="1">
        <f>'Population data'!AB155</f>
        <v>24592588</v>
      </c>
      <c r="AT174" s="8">
        <f t="shared" si="0"/>
        <v>0</v>
      </c>
      <c r="AU174" s="8">
        <f t="shared" si="1"/>
        <v>0</v>
      </c>
      <c r="AV174" s="8">
        <f t="shared" si="2"/>
        <v>0</v>
      </c>
      <c r="AW174" s="8">
        <f t="shared" si="3"/>
        <v>0</v>
      </c>
      <c r="AX174" s="8">
        <f t="shared" si="4"/>
        <v>0</v>
      </c>
      <c r="AY174" s="8">
        <f t="shared" si="5"/>
        <v>0</v>
      </c>
      <c r="AZ174" s="8">
        <f t="shared" si="6"/>
        <v>0</v>
      </c>
      <c r="BA174" s="8">
        <f t="shared" si="7"/>
        <v>0</v>
      </c>
      <c r="BB174" s="8">
        <f t="shared" si="8"/>
        <v>0</v>
      </c>
    </row>
    <row r="175" spans="1:54" x14ac:dyDescent="0.15">
      <c r="A175" s="9" t="s">
        <v>98</v>
      </c>
      <c r="B175" s="8">
        <f>SUM(Data1!B156:B159)</f>
        <v>43254</v>
      </c>
      <c r="C175" s="8">
        <f>SUM(Data1!C156:C159)</f>
        <v>90650</v>
      </c>
      <c r="D175" s="8">
        <f>SUM(Data1!D156:D159)</f>
        <v>-22499</v>
      </c>
      <c r="E175" s="8">
        <f>SUM(Data1!E156:E159)</f>
        <v>99160</v>
      </c>
      <c r="F175" s="8">
        <f>SUM(Data1!F156:F159)</f>
        <v>39129</v>
      </c>
      <c r="G175" s="8">
        <f>SUM(Data1!G156:G159)</f>
        <v>86968</v>
      </c>
      <c r="H175" s="8">
        <f>SUM(Data1!H156:H159)</f>
        <v>9101</v>
      </c>
      <c r="I175" s="8">
        <f>SUM(Data1!I156:I159)</f>
        <v>120430</v>
      </c>
      <c r="J175" s="8">
        <f>SUM(Data1!J156:J159)</f>
        <v>29356</v>
      </c>
      <c r="K175" s="8">
        <f>SUM(Data1!K156:K159)</f>
        <v>27741</v>
      </c>
      <c r="L175" s="8">
        <f>SUM(Data1!L156:L159)</f>
        <v>24563</v>
      </c>
      <c r="M175" s="8">
        <f>SUM(Data1!M156:M159)</f>
        <v>80243</v>
      </c>
      <c r="N175" s="8">
        <f>SUM(Data1!N156:N159)</f>
        <v>5031</v>
      </c>
      <c r="O175" s="8">
        <f>SUM(Data1!O156:O159)</f>
        <v>12724</v>
      </c>
      <c r="P175" s="8">
        <f>SUM(Data1!P156:P159)</f>
        <v>-4672</v>
      </c>
      <c r="Q175" s="8">
        <f>SUM(Data1!Q156:Q159)</f>
        <v>17464</v>
      </c>
      <c r="R175" s="8">
        <f>SUM(Data1!R156:R159)</f>
        <v>19308</v>
      </c>
      <c r="S175" s="8">
        <f>SUM(Data1!S156:S159)</f>
        <v>11980</v>
      </c>
      <c r="T175" s="8">
        <f>SUM(Data1!T156:T159)</f>
        <v>-8773</v>
      </c>
      <c r="U175" s="8">
        <f>SUM(Data1!U156:U159)</f>
        <v>32072</v>
      </c>
      <c r="V175" s="8">
        <f>SUM(Data1!V156:V159)</f>
        <v>703</v>
      </c>
      <c r="W175" s="8">
        <f>SUM(Data1!W156:W159)</f>
        <v>2803</v>
      </c>
      <c r="X175" s="8">
        <f>SUM(Data1!X156:X159)</f>
        <v>3029</v>
      </c>
      <c r="Y175" s="8">
        <f>SUM(Data1!Y156:Y159)</f>
        <v>10529</v>
      </c>
      <c r="Z175" s="8">
        <f>SUM(Data1!Z156:Z159)</f>
        <v>2614</v>
      </c>
      <c r="AA175" s="8">
        <f>SUM(Data1!AA156:AA159)</f>
        <v>758</v>
      </c>
      <c r="AB175" s="8">
        <f>SUM(Data1!AB156:AB159)</f>
        <v>-2677</v>
      </c>
      <c r="AC175" s="8">
        <f>SUM(Data1!AC156:AC159)</f>
        <v>-317</v>
      </c>
      <c r="AD175" s="8">
        <f>SUM(Data1!AD156:AD159)</f>
        <v>3198</v>
      </c>
      <c r="AE175" s="8">
        <f>SUM(Data1!AE156:AE159)</f>
        <v>4598</v>
      </c>
      <c r="AF175" s="8">
        <f>SUM(Data1!AF156:AF159)</f>
        <v>1928</v>
      </c>
      <c r="AG175" s="8">
        <f>SUM(Data1!AG156:AG159)</f>
        <v>11035</v>
      </c>
      <c r="AH175" s="8">
        <f>SUM(Data1!AH156:AH159)</f>
        <v>142604</v>
      </c>
      <c r="AI175" s="8">
        <f>SUM(Data1!AI156:AI159)</f>
        <v>238224</v>
      </c>
      <c r="AJ175" s="8">
        <f>SUM(Data1!AJ156:AJ159)</f>
        <v>370670</v>
      </c>
      <c r="AK175" s="1">
        <f>'Population data'!T159</f>
        <v>7954476</v>
      </c>
      <c r="AL175" s="1">
        <f>'Population data'!U159</f>
        <v>6423038</v>
      </c>
      <c r="AM175" s="1">
        <f>'Population data'!V159</f>
        <v>5006623</v>
      </c>
      <c r="AN175" s="1">
        <f>'Population data'!W159</f>
        <v>1746137</v>
      </c>
      <c r="AO175" s="1">
        <f>'Population data'!X159</f>
        <v>2617792</v>
      </c>
      <c r="AP175" s="1">
        <f>'Population data'!Y159</f>
        <v>537291</v>
      </c>
      <c r="AQ175" s="1">
        <f>'Population data'!Z159</f>
        <v>247095</v>
      </c>
      <c r="AR175" s="1">
        <f>'Population data'!AA159</f>
        <v>426081</v>
      </c>
      <c r="AS175" s="1">
        <f>'Population data'!AB159</f>
        <v>24963258</v>
      </c>
      <c r="AT175" s="8">
        <f t="shared" si="0"/>
        <v>0</v>
      </c>
      <c r="AU175" s="8">
        <f t="shared" si="1"/>
        <v>0</v>
      </c>
      <c r="AV175" s="8">
        <f t="shared" si="2"/>
        <v>0</v>
      </c>
      <c r="AW175" s="8">
        <f t="shared" si="3"/>
        <v>0</v>
      </c>
      <c r="AX175" s="8">
        <f t="shared" si="4"/>
        <v>0</v>
      </c>
      <c r="AY175" s="8">
        <f t="shared" si="5"/>
        <v>0</v>
      </c>
      <c r="AZ175" s="8">
        <f t="shared" si="6"/>
        <v>0</v>
      </c>
      <c r="BA175" s="8">
        <f t="shared" si="7"/>
        <v>0</v>
      </c>
      <c r="BB175" s="8">
        <f t="shared" si="8"/>
        <v>0</v>
      </c>
    </row>
    <row r="176" spans="1:54" x14ac:dyDescent="0.15">
      <c r="A176" s="9" t="s">
        <v>97</v>
      </c>
      <c r="B176" s="8">
        <f>SUM(Data1!B160:B163)</f>
        <v>44731</v>
      </c>
      <c r="C176" s="8">
        <f>SUM(Data1!C160:C163)</f>
        <v>84543</v>
      </c>
      <c r="D176" s="8">
        <f>SUM(Data1!D160:D163)</f>
        <v>-23830</v>
      </c>
      <c r="E176" s="8">
        <f>SUM(Data1!E160:E163)</f>
        <v>92272</v>
      </c>
      <c r="F176" s="8">
        <f>SUM(Data1!F160:F163)</f>
        <v>37187</v>
      </c>
      <c r="G176" s="8">
        <f>SUM(Data1!G160:G163)</f>
        <v>85476</v>
      </c>
      <c r="H176" s="8">
        <f>SUM(Data1!H160:H163)</f>
        <v>6480</v>
      </c>
      <c r="I176" s="8">
        <f>SUM(Data1!I160:I163)</f>
        <v>114267</v>
      </c>
      <c r="J176" s="8">
        <f>SUM(Data1!J160:J163)</f>
        <v>29880</v>
      </c>
      <c r="K176" s="8">
        <f>SUM(Data1!K160:K163)</f>
        <v>31749</v>
      </c>
      <c r="L176" s="8">
        <f>SUM(Data1!L160:L163)</f>
        <v>22646</v>
      </c>
      <c r="M176" s="8">
        <f>SUM(Data1!M160:M163)</f>
        <v>82224</v>
      </c>
      <c r="N176" s="8">
        <f>SUM(Data1!N160:N163)</f>
        <v>4971</v>
      </c>
      <c r="O176" s="8">
        <f>SUM(Data1!O160:O163)</f>
        <v>15141</v>
      </c>
      <c r="P176" s="8">
        <f>SUM(Data1!P160:P163)</f>
        <v>-3313</v>
      </c>
      <c r="Q176" s="8">
        <f>SUM(Data1!Q160:Q163)</f>
        <v>21258</v>
      </c>
      <c r="R176" s="8">
        <f>SUM(Data1!R160:R163)</f>
        <v>18045</v>
      </c>
      <c r="S176" s="8">
        <f>SUM(Data1!S160:S163)</f>
        <v>17484</v>
      </c>
      <c r="T176" s="8">
        <f>SUM(Data1!T160:T163)</f>
        <v>-3407</v>
      </c>
      <c r="U176" s="8">
        <f>SUM(Data1!U160:U163)</f>
        <v>41833</v>
      </c>
      <c r="V176" s="8">
        <f>SUM(Data1!V160:V163)</f>
        <v>1084</v>
      </c>
      <c r="W176" s="8">
        <f>SUM(Data1!W160:W163)</f>
        <v>3185</v>
      </c>
      <c r="X176" s="8">
        <f>SUM(Data1!X160:X163)</f>
        <v>2211</v>
      </c>
      <c r="Y176" s="8">
        <f>SUM(Data1!Y160:Y163)</f>
        <v>10550</v>
      </c>
      <c r="Z176" s="8">
        <f>SUM(Data1!Z160:Z163)</f>
        <v>2524</v>
      </c>
      <c r="AA176" s="8">
        <f>SUM(Data1!AA160:AA163)</f>
        <v>932</v>
      </c>
      <c r="AB176" s="8">
        <f>SUM(Data1!AB160:AB163)</f>
        <v>-3012</v>
      </c>
      <c r="AC176" s="8">
        <f>SUM(Data1!AC160:AC163)</f>
        <v>-536</v>
      </c>
      <c r="AD176" s="8">
        <f>SUM(Data1!AD160:AD163)</f>
        <v>3291</v>
      </c>
      <c r="AE176" s="8">
        <f>SUM(Data1!AE160:AE163)</f>
        <v>2809</v>
      </c>
      <c r="AF176" s="8">
        <f>SUM(Data1!AF160:AF163)</f>
        <v>2225</v>
      </c>
      <c r="AG176" s="8">
        <f>SUM(Data1!AG160:AG163)</f>
        <v>9649</v>
      </c>
      <c r="AH176" s="8">
        <f>SUM(Data1!AH160:AH163)</f>
        <v>141719</v>
      </c>
      <c r="AI176" s="8">
        <f>SUM(Data1!AI160:AI163)</f>
        <v>241338</v>
      </c>
      <c r="AJ176" s="8">
        <f>SUM(Data1!AJ160:AJ163)</f>
        <v>371568</v>
      </c>
      <c r="AK176" s="1">
        <f>'Population data'!T163</f>
        <v>8046748</v>
      </c>
      <c r="AL176" s="1">
        <f>'Population data'!U163</f>
        <v>6537305</v>
      </c>
      <c r="AM176" s="1">
        <f>'Population data'!V163</f>
        <v>5088847</v>
      </c>
      <c r="AN176" s="1">
        <f>'Population data'!W163</f>
        <v>1767395</v>
      </c>
      <c r="AO176" s="1">
        <f>'Population data'!X163</f>
        <v>2659625</v>
      </c>
      <c r="AP176" s="1">
        <f>'Population data'!Y163</f>
        <v>547841</v>
      </c>
      <c r="AQ176" s="1">
        <f>'Population data'!Z163</f>
        <v>246559</v>
      </c>
      <c r="AR176" s="1">
        <f>'Population data'!AA163</f>
        <v>435730</v>
      </c>
      <c r="AS176" s="1">
        <f>'Population data'!AB163</f>
        <v>25334826</v>
      </c>
      <c r="AT176" s="8">
        <f t="shared" si="0"/>
        <v>0</v>
      </c>
      <c r="AU176" s="8">
        <f t="shared" si="1"/>
        <v>0</v>
      </c>
      <c r="AV176" s="8">
        <f t="shared" si="2"/>
        <v>0</v>
      </c>
      <c r="AW176" s="8">
        <f t="shared" si="3"/>
        <v>0</v>
      </c>
      <c r="AX176" s="8">
        <f t="shared" si="4"/>
        <v>0</v>
      </c>
      <c r="AY176" s="8">
        <f t="shared" si="5"/>
        <v>0</v>
      </c>
      <c r="AZ176" s="8">
        <f t="shared" si="6"/>
        <v>0</v>
      </c>
      <c r="BA176" s="8">
        <f t="shared" si="7"/>
        <v>0</v>
      </c>
      <c r="BB176" s="8">
        <f t="shared" si="8"/>
        <v>0</v>
      </c>
    </row>
    <row r="177" spans="1:54" x14ac:dyDescent="0.15">
      <c r="A177" s="9" t="s">
        <v>96</v>
      </c>
      <c r="B177" s="8">
        <f>SUM(Data1!B164:B167)</f>
        <v>42669</v>
      </c>
      <c r="C177" s="8">
        <f>SUM(Data1!C164:C167)</f>
        <v>57863</v>
      </c>
      <c r="D177" s="8">
        <f>SUM(Data1!D164:D167)</f>
        <v>-22450</v>
      </c>
      <c r="E177" s="8">
        <f>SUM(Data1!E164:E167)</f>
        <v>63862</v>
      </c>
      <c r="F177" s="8">
        <f>SUM(Data1!F164:F167)</f>
        <v>34138</v>
      </c>
      <c r="G177" s="8">
        <f>SUM(Data1!G164:G167)</f>
        <v>60597</v>
      </c>
      <c r="H177" s="8">
        <f>SUM(Data1!H164:H167)</f>
        <v>-2652</v>
      </c>
      <c r="I177" s="8">
        <f>SUM(Data1!I164:I167)</f>
        <v>77741</v>
      </c>
      <c r="J177" s="8">
        <f>SUM(Data1!J164:J167)</f>
        <v>28039</v>
      </c>
      <c r="K177" s="8">
        <f>SUM(Data1!K164:K167)</f>
        <v>27974</v>
      </c>
      <c r="L177" s="8">
        <f>SUM(Data1!L164:L167)</f>
        <v>23759</v>
      </c>
      <c r="M177" s="8">
        <f>SUM(Data1!M164:M167)</f>
        <v>76766</v>
      </c>
      <c r="N177" s="8">
        <f>SUM(Data1!N164:N167)</f>
        <v>4818</v>
      </c>
      <c r="O177" s="8">
        <f>SUM(Data1!O164:O167)</f>
        <v>14938</v>
      </c>
      <c r="P177" s="8">
        <f>SUM(Data1!P164:P167)</f>
        <v>-1253</v>
      </c>
      <c r="Q177" s="8">
        <f>SUM(Data1!Q164:Q167)</f>
        <v>22960</v>
      </c>
      <c r="R177" s="8">
        <f>SUM(Data1!R164:R167)</f>
        <v>18206</v>
      </c>
      <c r="S177" s="8">
        <f>SUM(Data1!S164:S167)</f>
        <v>25157</v>
      </c>
      <c r="T177" s="8">
        <f>SUM(Data1!T164:T167)</f>
        <v>268</v>
      </c>
      <c r="U177" s="8">
        <f>SUM(Data1!U164:U167)</f>
        <v>53287</v>
      </c>
      <c r="V177" s="8">
        <f>SUM(Data1!V164:V167)</f>
        <v>1110</v>
      </c>
      <c r="W177" s="8">
        <f>SUM(Data1!W164:W167)</f>
        <v>3638</v>
      </c>
      <c r="X177" s="8">
        <f>SUM(Data1!X164:X167)</f>
        <v>888</v>
      </c>
      <c r="Y177" s="8">
        <f>SUM(Data1!Y164:Y167)</f>
        <v>9737</v>
      </c>
      <c r="Z177" s="8">
        <f>SUM(Data1!Z164:Z167)</f>
        <v>2500</v>
      </c>
      <c r="AA177" s="8">
        <f>SUM(Data1!AA164:AA167)</f>
        <v>289</v>
      </c>
      <c r="AB177" s="8">
        <f>SUM(Data1!AB164:AB167)</f>
        <v>-899</v>
      </c>
      <c r="AC177" s="8">
        <f>SUM(Data1!AC164:AC167)</f>
        <v>869</v>
      </c>
      <c r="AD177" s="8">
        <f>SUM(Data1!AD164:AD167)</f>
        <v>3343</v>
      </c>
      <c r="AE177" s="8">
        <f>SUM(Data1!AE164:AE167)</f>
        <v>2235</v>
      </c>
      <c r="AF177" s="8">
        <f>SUM(Data1!AF164:AF167)</f>
        <v>2339</v>
      </c>
      <c r="AG177" s="8">
        <f>SUM(Data1!AG164:AG167)</f>
        <v>9173</v>
      </c>
      <c r="AH177" s="8">
        <f>SUM(Data1!AH164:AH167)</f>
        <v>134819</v>
      </c>
      <c r="AI177" s="8">
        <f>SUM(Data1!AI164:AI167)</f>
        <v>192703</v>
      </c>
      <c r="AJ177" s="8">
        <f>SUM(Data1!AJ164:AJ167)</f>
        <v>314422</v>
      </c>
      <c r="AK177" s="1">
        <f>'Population data'!T167</f>
        <v>8110610</v>
      </c>
      <c r="AL177" s="1">
        <f>'Population data'!U167</f>
        <v>6615046</v>
      </c>
      <c r="AM177" s="1">
        <f>'Population data'!V167</f>
        <v>5165613</v>
      </c>
      <c r="AN177" s="1">
        <f>'Population data'!W167</f>
        <v>1790355</v>
      </c>
      <c r="AO177" s="1">
        <f>'Population data'!X167</f>
        <v>2712912</v>
      </c>
      <c r="AP177" s="1">
        <f>'Population data'!Y167</f>
        <v>557578</v>
      </c>
      <c r="AQ177" s="1">
        <f>'Population data'!Z167</f>
        <v>247428</v>
      </c>
      <c r="AR177" s="1">
        <f>'Population data'!AA167</f>
        <v>444903</v>
      </c>
      <c r="AS177" s="1">
        <f>'Population data'!AB167</f>
        <v>25649248</v>
      </c>
      <c r="AT177" s="8">
        <f t="shared" si="0"/>
        <v>0</v>
      </c>
      <c r="AU177" s="8">
        <f t="shared" si="1"/>
        <v>0</v>
      </c>
      <c r="AV177" s="8">
        <f t="shared" si="2"/>
        <v>0</v>
      </c>
      <c r="AW177" s="8">
        <f t="shared" si="3"/>
        <v>0</v>
      </c>
      <c r="AX177" s="8">
        <f t="shared" si="4"/>
        <v>0</v>
      </c>
      <c r="AY177" s="8">
        <f t="shared" si="5"/>
        <v>0</v>
      </c>
      <c r="AZ177" s="8">
        <f t="shared" si="6"/>
        <v>0</v>
      </c>
      <c r="BA177" s="8">
        <f t="shared" si="7"/>
        <v>0</v>
      </c>
      <c r="BB177" s="8">
        <f t="shared" si="8"/>
        <v>0</v>
      </c>
    </row>
    <row r="178" spans="1:54" x14ac:dyDescent="0.15">
      <c r="A178" s="9" t="s">
        <v>95</v>
      </c>
      <c r="B178" s="8">
        <f>SUM(Data1!B168:B171)</f>
        <v>44065</v>
      </c>
      <c r="C178" s="8">
        <f>SUM(Data1!C168:C171)</f>
        <v>-7236</v>
      </c>
      <c r="D178" s="8">
        <f>SUM(Data1!D168:D171)</f>
        <v>-34008</v>
      </c>
      <c r="E178" s="8">
        <f>SUM(Data1!E168:E171)</f>
        <v>-13548</v>
      </c>
      <c r="F178" s="8">
        <f>SUM(Data1!F168:F171)</f>
        <v>35287</v>
      </c>
      <c r="G178" s="8">
        <f>SUM(Data1!G168:G171)</f>
        <v>-53059</v>
      </c>
      <c r="H178" s="8">
        <f>SUM(Data1!H168:H171)</f>
        <v>-35622</v>
      </c>
      <c r="I178" s="8">
        <f>SUM(Data1!I168:I171)</f>
        <v>-67224</v>
      </c>
      <c r="J178" s="8">
        <f>SUM(Data1!J168:J171)</f>
        <v>29534</v>
      </c>
      <c r="K178" s="8">
        <f>SUM(Data1!K168:K171)</f>
        <v>-12846</v>
      </c>
      <c r="L178" s="8">
        <f>SUM(Data1!L168:L171)</f>
        <v>40223</v>
      </c>
      <c r="M178" s="8">
        <f>SUM(Data1!M168:M171)</f>
        <v>50201</v>
      </c>
      <c r="N178" s="8">
        <f>SUM(Data1!N168:N171)</f>
        <v>5360</v>
      </c>
      <c r="O178" s="8">
        <f>SUM(Data1!O168:O171)</f>
        <v>-2839</v>
      </c>
      <c r="P178" s="8">
        <f>SUM(Data1!P168:P171)</f>
        <v>4851</v>
      </c>
      <c r="Q178" s="8">
        <f>SUM(Data1!Q168:Q171)</f>
        <v>12246</v>
      </c>
      <c r="R178" s="8">
        <f>SUM(Data1!R168:R171)</f>
        <v>18079</v>
      </c>
      <c r="S178" s="8">
        <f>SUM(Data1!S168:S171)</f>
        <v>-5093</v>
      </c>
      <c r="T178" s="8">
        <f>SUM(Data1!T168:T171)</f>
        <v>14003</v>
      </c>
      <c r="U178" s="8">
        <f>SUM(Data1!U168:U171)</f>
        <v>36453</v>
      </c>
      <c r="V178" s="8">
        <f>SUM(Data1!V168:V171)</f>
        <v>1179</v>
      </c>
      <c r="W178" s="8">
        <f>SUM(Data1!W168:W171)</f>
        <v>-320</v>
      </c>
      <c r="X178" s="8">
        <f>SUM(Data1!X168:X171)</f>
        <v>4597</v>
      </c>
      <c r="Y178" s="8">
        <f>SUM(Data1!Y168:Y171)</f>
        <v>9661</v>
      </c>
      <c r="Z178" s="8">
        <f>SUM(Data1!Z168:Z171)</f>
        <v>2651</v>
      </c>
      <c r="AA178" s="8">
        <f>SUM(Data1!AA168:AA171)</f>
        <v>-422</v>
      </c>
      <c r="AB178" s="8">
        <f>SUM(Data1!AB168:AB171)</f>
        <v>-319</v>
      </c>
      <c r="AC178" s="8">
        <f>SUM(Data1!AC168:AC171)</f>
        <v>723</v>
      </c>
      <c r="AD178" s="8">
        <f>SUM(Data1!AD168:AD171)</f>
        <v>3318</v>
      </c>
      <c r="AE178" s="8">
        <f>SUM(Data1!AE168:AE171)</f>
        <v>-3140</v>
      </c>
      <c r="AF178" s="8">
        <f>SUM(Data1!AF168:AF171)</f>
        <v>6275</v>
      </c>
      <c r="AG178" s="8">
        <f>SUM(Data1!AG168:AG171)</f>
        <v>7605</v>
      </c>
      <c r="AH178" s="8">
        <f>SUM(Data1!AH168:AH171)</f>
        <v>139479</v>
      </c>
      <c r="AI178" s="8">
        <f>SUM(Data1!AI168:AI171)</f>
        <v>-84930</v>
      </c>
      <c r="AJ178" s="8">
        <f>SUM(Data1!AJ168:AJ171)</f>
        <v>36164</v>
      </c>
      <c r="AK178" s="1">
        <f>'Population data'!T171</f>
        <v>8097062</v>
      </c>
      <c r="AL178" s="1">
        <f>'Population data'!U171</f>
        <v>6547822</v>
      </c>
      <c r="AM178" s="1">
        <f>'Population data'!V171</f>
        <v>5215814</v>
      </c>
      <c r="AN178" s="1">
        <f>'Population data'!W171</f>
        <v>1802601</v>
      </c>
      <c r="AO178" s="1">
        <f>'Population data'!X171</f>
        <v>2749365</v>
      </c>
      <c r="AP178" s="1">
        <f>'Population data'!Y171</f>
        <v>567239</v>
      </c>
      <c r="AQ178" s="1">
        <f>'Population data'!Z171</f>
        <v>248151</v>
      </c>
      <c r="AR178" s="1">
        <f>'Population data'!AA171</f>
        <v>452508</v>
      </c>
      <c r="AS178" s="1">
        <f>'Population data'!AB171</f>
        <v>25685412</v>
      </c>
      <c r="AT178" s="8">
        <f t="shared" si="0"/>
        <v>0</v>
      </c>
      <c r="AU178" s="8">
        <f t="shared" si="1"/>
        <v>0</v>
      </c>
      <c r="AV178" s="8">
        <f t="shared" si="2"/>
        <v>0</v>
      </c>
      <c r="AW178" s="8">
        <f t="shared" si="3"/>
        <v>0</v>
      </c>
      <c r="AX178" s="8">
        <f t="shared" si="4"/>
        <v>0</v>
      </c>
      <c r="AY178" s="8">
        <f t="shared" si="5"/>
        <v>0</v>
      </c>
      <c r="AZ178" s="8">
        <f t="shared" si="6"/>
        <v>0</v>
      </c>
      <c r="BA178" s="8">
        <f t="shared" si="7"/>
        <v>0</v>
      </c>
      <c r="BB178" s="8">
        <f t="shared" si="8"/>
        <v>0</v>
      </c>
    </row>
    <row r="179" spans="1:54" x14ac:dyDescent="0.15">
      <c r="A179" s="9" t="s">
        <v>94</v>
      </c>
      <c r="B179" s="8">
        <f>SUM(Data1!B172:B175)</f>
        <v>39865</v>
      </c>
      <c r="C179" s="8">
        <f>SUM(Data1!C172:C175)</f>
        <v>70720</v>
      </c>
      <c r="D179" s="8">
        <f>SUM(Data1!D172:D175)</f>
        <v>-25549</v>
      </c>
      <c r="E179" s="8">
        <f>SUM(Data1!E172:E175)</f>
        <v>85036</v>
      </c>
      <c r="F179" s="8">
        <f>SUM(Data1!F172:F175)</f>
        <v>31624</v>
      </c>
      <c r="G179" s="8">
        <f>SUM(Data1!G172:G175)</f>
        <v>66690</v>
      </c>
      <c r="H179" s="8">
        <f>SUM(Data1!H172:H175)</f>
        <v>-30904</v>
      </c>
      <c r="I179" s="8">
        <f>SUM(Data1!I172:I175)</f>
        <v>67410</v>
      </c>
      <c r="J179" s="8">
        <f>SUM(Data1!J172:J175)</f>
        <v>26725</v>
      </c>
      <c r="K179" s="8">
        <f>SUM(Data1!K172:K175)</f>
        <v>30559</v>
      </c>
      <c r="L179" s="8">
        <f>SUM(Data1!L172:L175)</f>
        <v>37807</v>
      </c>
      <c r="M179" s="8">
        <f>SUM(Data1!M172:M175)</f>
        <v>95091</v>
      </c>
      <c r="N179" s="8">
        <f>SUM(Data1!N172:N175)</f>
        <v>4061</v>
      </c>
      <c r="O179" s="8">
        <f>SUM(Data1!O172:O175)</f>
        <v>14504</v>
      </c>
      <c r="P179" s="8">
        <f>SUM(Data1!P172:P175)</f>
        <v>3803</v>
      </c>
      <c r="Q179" s="8">
        <f>SUM(Data1!Q172:Q175)</f>
        <v>22368</v>
      </c>
      <c r="R179" s="8">
        <f>SUM(Data1!R172:R175)</f>
        <v>16753</v>
      </c>
      <c r="S179" s="8">
        <f>SUM(Data1!S172:S175)</f>
        <v>15716</v>
      </c>
      <c r="T179" s="8">
        <f>SUM(Data1!T172:T175)</f>
        <v>12100</v>
      </c>
      <c r="U179" s="8">
        <f>SUM(Data1!U172:U175)</f>
        <v>44569</v>
      </c>
      <c r="V179" s="8">
        <f>SUM(Data1!V172:V175)</f>
        <v>837</v>
      </c>
      <c r="W179" s="8">
        <f>SUM(Data1!W172:W175)</f>
        <v>3435</v>
      </c>
      <c r="X179" s="8">
        <f>SUM(Data1!X172:X175)</f>
        <v>789</v>
      </c>
      <c r="Y179" s="8">
        <f>SUM(Data1!Y172:Y175)</f>
        <v>5061</v>
      </c>
      <c r="Z179" s="8">
        <f>SUM(Data1!Z172:Z175)</f>
        <v>2302</v>
      </c>
      <c r="AA179" s="8">
        <f>SUM(Data1!AA172:AA175)</f>
        <v>2852</v>
      </c>
      <c r="AB179" s="8">
        <f>SUM(Data1!AB172:AB175)</f>
        <v>-205</v>
      </c>
      <c r="AC179" s="8">
        <f>SUM(Data1!AC172:AC175)</f>
        <v>4949</v>
      </c>
      <c r="AD179" s="8">
        <f>SUM(Data1!AD172:AD175)</f>
        <v>3232</v>
      </c>
      <c r="AE179" s="8">
        <f>SUM(Data1!AE172:AE175)</f>
        <v>3363</v>
      </c>
      <c r="AF179" s="8">
        <f>SUM(Data1!AF172:AF175)</f>
        <v>2159</v>
      </c>
      <c r="AG179" s="8">
        <f>SUM(Data1!AG172:AG175)</f>
        <v>8754</v>
      </c>
      <c r="AH179" s="8">
        <f>SUM(Data1!AH172:AH175)</f>
        <v>125397</v>
      </c>
      <c r="AI179" s="8">
        <f>SUM(Data1!AI172:AI175)</f>
        <v>207912</v>
      </c>
      <c r="AJ179" s="8">
        <f>SUM(Data1!AJ172:AJ175)</f>
        <v>333309</v>
      </c>
      <c r="AK179" s="1">
        <f>'Population data'!T175</f>
        <v>8182098</v>
      </c>
      <c r="AL179" s="1">
        <f>'Population data'!U175</f>
        <v>6615232</v>
      </c>
      <c r="AM179" s="1">
        <f>'Population data'!V175</f>
        <v>5310905</v>
      </c>
      <c r="AN179" s="1">
        <f>'Population data'!W175</f>
        <v>1824969</v>
      </c>
      <c r="AO179" s="1">
        <f>'Population data'!X175</f>
        <v>2793934</v>
      </c>
      <c r="AP179" s="1">
        <f>'Population data'!Y175</f>
        <v>572300</v>
      </c>
      <c r="AQ179" s="1">
        <f>'Population data'!Z175</f>
        <v>253100</v>
      </c>
      <c r="AR179" s="1">
        <f>'Population data'!AA175</f>
        <v>461262</v>
      </c>
      <c r="AS179" s="1">
        <f>'Population data'!AB175</f>
        <v>26018721</v>
      </c>
      <c r="AT179" s="8">
        <f t="shared" si="0"/>
        <v>0</v>
      </c>
      <c r="AU179" s="8">
        <f t="shared" si="1"/>
        <v>0</v>
      </c>
      <c r="AV179" s="8">
        <f t="shared" si="2"/>
        <v>0</v>
      </c>
      <c r="AW179" s="8">
        <f t="shared" si="3"/>
        <v>0</v>
      </c>
      <c r="AX179" s="8">
        <f t="shared" si="4"/>
        <v>0</v>
      </c>
      <c r="AY179" s="8">
        <f t="shared" si="5"/>
        <v>0</v>
      </c>
      <c r="AZ179" s="8">
        <f t="shared" si="6"/>
        <v>0</v>
      </c>
      <c r="BA179" s="8">
        <f t="shared" si="7"/>
        <v>0</v>
      </c>
      <c r="BB179" s="8">
        <f t="shared" si="8"/>
        <v>0</v>
      </c>
    </row>
    <row r="180" spans="1:54" x14ac:dyDescent="0.15">
      <c r="A180" s="9" t="s">
        <v>93</v>
      </c>
      <c r="B180" s="8">
        <f>SUM(Data1!B176:B179)</f>
        <v>31553</v>
      </c>
      <c r="C180" s="8">
        <f>SUM(Data1!C176:C179)</f>
        <v>178035</v>
      </c>
      <c r="D180" s="8">
        <f>SUM(Data1!D176:D179)</f>
        <v>-35299</v>
      </c>
      <c r="E180" s="8">
        <f>SUM(Data1!E176:E179)</f>
        <v>174289</v>
      </c>
      <c r="F180" s="8">
        <f>SUM(Data1!F176:F179)</f>
        <v>28055</v>
      </c>
      <c r="G180" s="8">
        <f>SUM(Data1!G176:G179)</f>
        <v>159896</v>
      </c>
      <c r="H180" s="8">
        <f>SUM(Data1!H176:H179)</f>
        <v>-6014</v>
      </c>
      <c r="I180" s="8">
        <f>SUM(Data1!I176:I179)</f>
        <v>181937</v>
      </c>
      <c r="J180" s="8">
        <f>SUM(Data1!J176:J179)</f>
        <v>21268</v>
      </c>
      <c r="K180" s="8">
        <f>SUM(Data1!K176:K179)</f>
        <v>86625</v>
      </c>
      <c r="L180" s="8">
        <f>SUM(Data1!L176:L179)</f>
        <v>31437</v>
      </c>
      <c r="M180" s="8">
        <f>SUM(Data1!M176:M179)</f>
        <v>139330</v>
      </c>
      <c r="N180" s="8">
        <f>SUM(Data1!N176:N179)</f>
        <v>2856</v>
      </c>
      <c r="O180" s="8">
        <f>SUM(Data1!O176:O179)</f>
        <v>29342</v>
      </c>
      <c r="P180" s="8">
        <f>SUM(Data1!P176:P179)</f>
        <v>479</v>
      </c>
      <c r="Q180" s="8">
        <f>SUM(Data1!Q176:Q179)</f>
        <v>32677</v>
      </c>
      <c r="R180" s="8">
        <f>SUM(Data1!R176:R179)</f>
        <v>13733</v>
      </c>
      <c r="S180" s="8">
        <f>SUM(Data1!S176:S179)</f>
        <v>66742</v>
      </c>
      <c r="T180" s="8">
        <f>SUM(Data1!T176:T179)</f>
        <v>16527</v>
      </c>
      <c r="U180" s="8">
        <f>SUM(Data1!U176:U179)</f>
        <v>97002</v>
      </c>
      <c r="V180" s="8">
        <f>SUM(Data1!V176:V179)</f>
        <v>520</v>
      </c>
      <c r="W180" s="8">
        <f>SUM(Data1!W176:W179)</f>
        <v>4798</v>
      </c>
      <c r="X180" s="8">
        <f>SUM(Data1!X176:X179)</f>
        <v>-3887</v>
      </c>
      <c r="Y180" s="8">
        <f>SUM(Data1!Y176:Y179)</f>
        <v>1431</v>
      </c>
      <c r="Z180" s="8">
        <f>SUM(Data1!Z176:Z179)</f>
        <v>2209</v>
      </c>
      <c r="AA180" s="8">
        <f>SUM(Data1!AA176:AA179)</f>
        <v>4468</v>
      </c>
      <c r="AB180" s="8">
        <f>SUM(Data1!AB176:AB179)</f>
        <v>-2269</v>
      </c>
      <c r="AC180" s="8">
        <f>SUM(Data1!AC176:AC179)</f>
        <v>4408</v>
      </c>
      <c r="AD180" s="8">
        <f>SUM(Data1!AD176:AD179)</f>
        <v>2644</v>
      </c>
      <c r="AE180" s="8">
        <f>SUM(Data1!AE176:AE179)</f>
        <v>8408</v>
      </c>
      <c r="AF180" s="8">
        <f>SUM(Data1!AF176:AF179)</f>
        <v>-974</v>
      </c>
      <c r="AG180" s="8">
        <f>SUM(Data1!AG176:AG179)</f>
        <v>10078</v>
      </c>
      <c r="AH180" s="8">
        <f>SUM(Data1!AH176:AH179)</f>
        <v>102860</v>
      </c>
      <c r="AI180" s="8">
        <f>SUM(Data1!AI176:AI179)</f>
        <v>538341</v>
      </c>
      <c r="AJ180" s="8">
        <f>SUM(Data1!AJ176:AJ179)</f>
        <v>641201</v>
      </c>
      <c r="AK180" s="1">
        <f>'Population data'!T179</f>
        <v>8356387</v>
      </c>
      <c r="AL180" s="1">
        <f>'Population data'!U179</f>
        <v>6797169</v>
      </c>
      <c r="AM180" s="1">
        <f>'Population data'!V179</f>
        <v>5450235</v>
      </c>
      <c r="AN180" s="1">
        <f>'Population data'!W179</f>
        <v>1857646</v>
      </c>
      <c r="AO180" s="1">
        <f>'Population data'!X179</f>
        <v>2890936</v>
      </c>
      <c r="AP180" s="1">
        <f>'Population data'!Y179</f>
        <v>573731</v>
      </c>
      <c r="AQ180" s="1">
        <f>'Population data'!Z179</f>
        <v>257508</v>
      </c>
      <c r="AR180" s="1">
        <f>'Population data'!AA179</f>
        <v>471340</v>
      </c>
      <c r="AS180" s="1">
        <f>'Population data'!AB179</f>
        <v>26659922</v>
      </c>
      <c r="AT180" s="8">
        <f t="shared" si="0"/>
        <v>0</v>
      </c>
      <c r="AU180" s="8">
        <f t="shared" si="1"/>
        <v>0</v>
      </c>
      <c r="AV180" s="8">
        <f t="shared" si="2"/>
        <v>0</v>
      </c>
      <c r="AW180" s="8">
        <f t="shared" si="3"/>
        <v>0</v>
      </c>
      <c r="AX180" s="8">
        <f t="shared" si="4"/>
        <v>0</v>
      </c>
      <c r="AY180" s="8">
        <f t="shared" si="5"/>
        <v>0</v>
      </c>
      <c r="AZ180" s="8">
        <f t="shared" si="6"/>
        <v>0</v>
      </c>
      <c r="BA180" s="8">
        <f t="shared" si="7"/>
        <v>0</v>
      </c>
      <c r="BB180" s="8">
        <f t="shared" si="8"/>
        <v>0</v>
      </c>
    </row>
    <row r="181" spans="1:54" x14ac:dyDescent="0.15">
      <c r="A181" s="1" t="s">
        <v>227</v>
      </c>
      <c r="B181" s="8">
        <f>SUM(Data1!B180:B183)</f>
        <v>32293</v>
      </c>
      <c r="C181" s="8">
        <f>SUM(Data1!C180:C183)</f>
        <v>133115</v>
      </c>
      <c r="D181" s="8">
        <f>SUM(Data1!D180:D183)</f>
        <v>-29745</v>
      </c>
      <c r="E181" s="8">
        <f>SUM(Data1!E180:E183)</f>
        <v>135663</v>
      </c>
      <c r="F181" s="8">
        <f>SUM(Data1!F180:F183)</f>
        <v>30153</v>
      </c>
      <c r="G181" s="8">
        <f>SUM(Data1!G180:G183)</f>
        <v>127881</v>
      </c>
      <c r="H181" s="8">
        <f>SUM(Data1!H180:H183)</f>
        <v>-4242</v>
      </c>
      <c r="I181" s="8">
        <f>SUM(Data1!I180:I183)</f>
        <v>153792</v>
      </c>
      <c r="J181" s="8">
        <f>SUM(Data1!J180:J183)</f>
        <v>20965</v>
      </c>
      <c r="K181" s="8">
        <f>SUM(Data1!K180:K183)</f>
        <v>71733</v>
      </c>
      <c r="L181" s="8">
        <f>SUM(Data1!L180:L183)</f>
        <v>28957</v>
      </c>
      <c r="M181" s="8">
        <f>SUM(Data1!M180:M183)</f>
        <v>121655</v>
      </c>
      <c r="N181" s="8">
        <f>SUM(Data1!N180:N183)</f>
        <v>2937</v>
      </c>
      <c r="O181" s="8">
        <f>SUM(Data1!O180:O183)</f>
        <v>23347</v>
      </c>
      <c r="P181" s="8">
        <f>SUM(Data1!P180:P183)</f>
        <v>-1766</v>
      </c>
      <c r="Q181" s="8">
        <f>SUM(Data1!Q180:Q183)</f>
        <v>24518</v>
      </c>
      <c r="R181" s="8">
        <f>SUM(Data1!R180:R183)</f>
        <v>13651</v>
      </c>
      <c r="S181" s="8">
        <f>SUM(Data1!S180:S183)</f>
        <v>59272</v>
      </c>
      <c r="T181" s="8">
        <f>SUM(Data1!T180:T183)</f>
        <v>14288</v>
      </c>
      <c r="U181" s="8">
        <f>SUM(Data1!U180:U183)</f>
        <v>87211</v>
      </c>
      <c r="V181" s="8">
        <f>SUM(Data1!V180:V183)</f>
        <v>299</v>
      </c>
      <c r="W181" s="8">
        <f>SUM(Data1!W180:W183)</f>
        <v>4144</v>
      </c>
      <c r="X181" s="8">
        <f>SUM(Data1!X180:X183)</f>
        <v>-3409</v>
      </c>
      <c r="Y181" s="8">
        <f>SUM(Data1!Y180:Y183)</f>
        <v>1034</v>
      </c>
      <c r="Z181" s="8">
        <f>SUM(Data1!Z180:Z183)</f>
        <v>2125</v>
      </c>
      <c r="AA181" s="8">
        <f>SUM(Data1!AA180:AA183)</f>
        <v>3767</v>
      </c>
      <c r="AB181" s="8">
        <f>SUM(Data1!AB180:AB183)</f>
        <v>-2516</v>
      </c>
      <c r="AC181" s="8">
        <f>SUM(Data1!AC180:AC183)</f>
        <v>3376</v>
      </c>
      <c r="AD181" s="8">
        <f>SUM(Data1!AD180:AD183)</f>
        <v>2793</v>
      </c>
      <c r="AE181" s="8">
        <f>SUM(Data1!AE180:AE183)</f>
        <v>5864</v>
      </c>
      <c r="AF181" s="8">
        <f>SUM(Data1!AF180:AF183)</f>
        <v>-1567</v>
      </c>
      <c r="AG181" s="8">
        <f>SUM(Data1!AG180:AG183)</f>
        <v>7090</v>
      </c>
      <c r="AH181" s="8">
        <f>SUM(Data1!AH180:AH183)</f>
        <v>105202</v>
      </c>
      <c r="AI181" s="8">
        <f>SUM(Data1!AI180:AI183)</f>
        <v>429162</v>
      </c>
      <c r="AJ181" s="8">
        <f>SUM(Data1!AJ180:AJ183)</f>
        <v>534364</v>
      </c>
      <c r="AK181" s="1">
        <f>'Population data'!T183</f>
        <v>8492050</v>
      </c>
      <c r="AL181" s="1">
        <f>'Population data'!U183</f>
        <v>6950961</v>
      </c>
      <c r="AM181" s="1">
        <f>'Population data'!V183</f>
        <v>5571890</v>
      </c>
      <c r="AN181" s="1">
        <f>'Population data'!W183</f>
        <v>1882164</v>
      </c>
      <c r="AO181" s="1">
        <f>'Population data'!X183</f>
        <v>2978147</v>
      </c>
      <c r="AP181" s="1">
        <f>'Population data'!Y183</f>
        <v>574765</v>
      </c>
      <c r="AQ181" s="1">
        <f>'Population data'!Z183</f>
        <v>260884</v>
      </c>
      <c r="AR181" s="1">
        <f>'Population data'!AA183</f>
        <v>478430</v>
      </c>
      <c r="AS181" s="1">
        <f>'Population data'!AB183</f>
        <v>27194286</v>
      </c>
    </row>
    <row r="182" spans="1:54" x14ac:dyDescent="0.15">
      <c r="A182" s="1" t="s">
        <v>228</v>
      </c>
      <c r="B182" s="8">
        <f>SUM(Data1!B184:B187)</f>
        <v>34576</v>
      </c>
      <c r="C182" s="8">
        <f>SUM(Data1!C184:C187)</f>
        <v>91573</v>
      </c>
      <c r="D182" s="8">
        <f>SUM(Data1!D184:D187)</f>
        <v>-24328</v>
      </c>
      <c r="E182" s="8">
        <f>SUM(Data1!E184:E187)</f>
        <v>101821</v>
      </c>
      <c r="F182" s="8">
        <f>SUM(Data1!F184:F187)</f>
        <v>36516</v>
      </c>
      <c r="G182" s="8">
        <f>SUM(Data1!G184:G187)</f>
        <v>87768</v>
      </c>
      <c r="H182" s="8">
        <f>SUM(Data1!H184:H187)</f>
        <v>-777</v>
      </c>
      <c r="I182" s="8">
        <f>SUM(Data1!I184:I187)</f>
        <v>123507</v>
      </c>
      <c r="J182" s="8">
        <f>SUM(Data1!J184:J187)</f>
        <v>20606</v>
      </c>
      <c r="K182" s="8">
        <f>SUM(Data1!K184:K187)</f>
        <v>55743</v>
      </c>
      <c r="L182" s="8">
        <f>SUM(Data1!L184:L187)</f>
        <v>21595</v>
      </c>
      <c r="M182" s="8">
        <f>SUM(Data1!M184:M187)</f>
        <v>97944</v>
      </c>
      <c r="N182" s="8">
        <f>SUM(Data1!N184:N187)</f>
        <v>2727</v>
      </c>
      <c r="O182" s="8">
        <f>SUM(Data1!O184:O187)</f>
        <v>18735</v>
      </c>
      <c r="P182" s="8">
        <f>SUM(Data1!P184:P187)</f>
        <v>-1295</v>
      </c>
      <c r="Q182" s="8">
        <f>SUM(Data1!Q184:Q187)</f>
        <v>20167</v>
      </c>
      <c r="R182" s="8">
        <f>SUM(Data1!R184:R187)</f>
        <v>14890</v>
      </c>
      <c r="S182" s="8">
        <f>SUM(Data1!S184:S187)</f>
        <v>40406</v>
      </c>
      <c r="T182" s="8">
        <f>SUM(Data1!T184:T187)</f>
        <v>10288</v>
      </c>
      <c r="U182" s="8">
        <f>SUM(Data1!U184:U187)</f>
        <v>65584</v>
      </c>
      <c r="V182" s="8">
        <f>SUM(Data1!V184:V187)</f>
        <v>350</v>
      </c>
      <c r="W182" s="8">
        <f>SUM(Data1!W184:W187)</f>
        <v>2722</v>
      </c>
      <c r="X182" s="8">
        <f>SUM(Data1!X184:X187)</f>
        <v>-1877</v>
      </c>
      <c r="Y182" s="8">
        <f>SUM(Data1!Y184:Y187)</f>
        <v>1195</v>
      </c>
      <c r="Z182" s="8">
        <f>SUM(Data1!Z184:Z187)</f>
        <v>2024</v>
      </c>
      <c r="AA182" s="8">
        <f>SUM(Data1!AA184:AA187)</f>
        <v>3608</v>
      </c>
      <c r="AB182" s="8">
        <f>SUM(Data1!AB184:AB187)</f>
        <v>-2105</v>
      </c>
      <c r="AC182" s="8">
        <f>SUM(Data1!AC184:AC187)</f>
        <v>3527</v>
      </c>
      <c r="AD182" s="8">
        <f>SUM(Data1!AD184:AD187)</f>
        <v>2882</v>
      </c>
      <c r="AE182" s="8">
        <f>SUM(Data1!AE184:AE187)</f>
        <v>4981</v>
      </c>
      <c r="AF182" s="8">
        <f>SUM(Data1!AF184:AF187)</f>
        <v>-1501</v>
      </c>
      <c r="AG182" s="8">
        <f>SUM(Data1!AG184:AG187)</f>
        <v>6362</v>
      </c>
      <c r="AH182" s="8">
        <f>SUM(Data1!AH184:AH187)</f>
        <v>114556</v>
      </c>
      <c r="AI182" s="8">
        <f>SUM(Data1!AI184:AI187)</f>
        <v>305569</v>
      </c>
      <c r="AJ182" s="8">
        <f>SUM(Data1!AJ184:AJ187)</f>
        <v>420125</v>
      </c>
      <c r="AK182" s="1">
        <f>'Population data'!T187</f>
        <v>8593871</v>
      </c>
      <c r="AL182" s="1">
        <f>'Population data'!U187</f>
        <v>7074468</v>
      </c>
      <c r="AM182" s="1">
        <f>'Population data'!V187</f>
        <v>5669834</v>
      </c>
      <c r="AN182" s="1">
        <f>'Population data'!W187</f>
        <v>1902331</v>
      </c>
      <c r="AO182" s="1">
        <f>'Population data'!X187</f>
        <v>3043731</v>
      </c>
      <c r="AP182" s="1">
        <f>'Population data'!Y187</f>
        <v>575960</v>
      </c>
      <c r="AQ182" s="1">
        <f>'Population data'!Z187</f>
        <v>264411</v>
      </c>
      <c r="AR182" s="1">
        <f>'Population data'!AA187</f>
        <v>484792</v>
      </c>
      <c r="AS182" s="1">
        <f>'Population data'!AB187</f>
        <v>27614411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479CB-C2CC-7441-A09D-50FA7BCA6F81}">
  <dimension ref="A1:V48"/>
  <sheetViews>
    <sheetView showGridLines="0" tabSelected="1" topLeftCell="I5" zoomScaleNormal="70" workbookViewId="0">
      <selection activeCell="X49" sqref="X49"/>
    </sheetView>
  </sheetViews>
  <sheetFormatPr baseColWidth="10" defaultRowHeight="15" x14ac:dyDescent="0.2"/>
  <sheetData>
    <row r="1" spans="1:22" x14ac:dyDescent="0.2">
      <c r="A1" t="s">
        <v>224</v>
      </c>
      <c r="K1" t="s">
        <v>217</v>
      </c>
    </row>
    <row r="2" spans="1:22" ht="48" x14ac:dyDescent="0.2">
      <c r="B2" s="20" t="s">
        <v>210</v>
      </c>
      <c r="C2" s="20" t="s">
        <v>211</v>
      </c>
      <c r="D2" s="20" t="s">
        <v>212</v>
      </c>
      <c r="E2" s="20" t="s">
        <v>213</v>
      </c>
      <c r="F2" s="20" t="s">
        <v>215</v>
      </c>
      <c r="G2" s="20" t="s">
        <v>216</v>
      </c>
      <c r="H2" s="20" t="s">
        <v>214</v>
      </c>
    </row>
    <row r="3" spans="1:22" x14ac:dyDescent="0.2">
      <c r="A3" s="19">
        <v>30497</v>
      </c>
      <c r="B3">
        <f>'Annualised data'!AS139</f>
        <v>15184247</v>
      </c>
      <c r="C3">
        <f>'Annualised data'!AH140</f>
        <v>128846</v>
      </c>
      <c r="D3">
        <f>'Annualised data'!AI140</f>
        <v>73295</v>
      </c>
      <c r="F3">
        <f>G3-C3-D3-E3</f>
        <v>7084</v>
      </c>
      <c r="G3">
        <f>'Annualised data'!AJ140</f>
        <v>209225</v>
      </c>
      <c r="H3">
        <f>SUM(B3:F3)</f>
        <v>15393472</v>
      </c>
      <c r="I3">
        <f>H3-B4</f>
        <v>0</v>
      </c>
      <c r="L3" t="s">
        <v>231</v>
      </c>
      <c r="M3" t="s">
        <v>232</v>
      </c>
      <c r="N3" t="s">
        <v>233</v>
      </c>
      <c r="O3" t="s">
        <v>234</v>
      </c>
      <c r="S3" t="s">
        <v>219</v>
      </c>
      <c r="T3" t="s">
        <v>220</v>
      </c>
      <c r="U3" t="s">
        <v>221</v>
      </c>
      <c r="V3" t="s">
        <v>222</v>
      </c>
    </row>
    <row r="4" spans="1:22" x14ac:dyDescent="0.2">
      <c r="A4" s="19">
        <v>30863</v>
      </c>
      <c r="B4">
        <f>'Annualised data'!AS140</f>
        <v>15393472</v>
      </c>
      <c r="C4">
        <f>'Annualised data'!AH141</f>
        <v>129657</v>
      </c>
      <c r="D4">
        <f>'Annualised data'!AI141</f>
        <v>49098</v>
      </c>
      <c r="F4">
        <f t="shared" ref="F4:F43" si="0">G4-C4-D4-E4</f>
        <v>7164</v>
      </c>
      <c r="G4">
        <f>'Annualised data'!AJ141</f>
        <v>185919</v>
      </c>
      <c r="H4">
        <f t="shared" ref="H4:H43" si="1">SUM(B4:F4)</f>
        <v>15579391</v>
      </c>
      <c r="I4">
        <f t="shared" ref="I4:I43" si="2">H4-B5</f>
        <v>0</v>
      </c>
      <c r="K4" s="19" t="s">
        <v>223</v>
      </c>
      <c r="L4" s="22">
        <f>B6</f>
        <v>15788312</v>
      </c>
      <c r="M4" s="22">
        <f>B16</f>
        <v>18004882</v>
      </c>
      <c r="N4" s="22">
        <f>B26</f>
        <v>20176844</v>
      </c>
      <c r="O4" s="22">
        <f>B36</f>
        <v>23815995</v>
      </c>
      <c r="R4" s="19" t="s">
        <v>223</v>
      </c>
    </row>
    <row r="5" spans="1:22" x14ac:dyDescent="0.2">
      <c r="A5" s="19">
        <v>31228</v>
      </c>
      <c r="B5">
        <f>'Annualised data'!AS141</f>
        <v>15579391</v>
      </c>
      <c r="C5">
        <f>'Annualised data'!AH142</f>
        <v>127617</v>
      </c>
      <c r="D5">
        <f>'Annualised data'!AI142</f>
        <v>73708</v>
      </c>
      <c r="F5">
        <f t="shared" si="0"/>
        <v>7596</v>
      </c>
      <c r="G5">
        <f>'Annualised data'!AJ142</f>
        <v>208921</v>
      </c>
      <c r="H5">
        <f t="shared" si="1"/>
        <v>15788312</v>
      </c>
      <c r="I5">
        <f t="shared" si="2"/>
        <v>0</v>
      </c>
      <c r="K5" t="s">
        <v>211</v>
      </c>
      <c r="L5" s="22">
        <f>SUM(C6:C15)</f>
        <v>1326547</v>
      </c>
      <c r="M5" s="22">
        <f>SUM(C16:C25)</f>
        <v>1218579</v>
      </c>
      <c r="N5" s="22">
        <f>SUM(C26:C35)</f>
        <v>1541788</v>
      </c>
      <c r="O5" s="22">
        <f>SUM(C36:C45)</f>
        <v>1308589</v>
      </c>
      <c r="R5" t="s">
        <v>211</v>
      </c>
      <c r="S5" s="21">
        <f>L5/L$4</f>
        <v>8.4020825025499873E-2</v>
      </c>
      <c r="T5" s="21">
        <f t="shared" ref="T5:V7" si="3">M5/M$4</f>
        <v>6.76804768839918E-2</v>
      </c>
      <c r="U5" s="21">
        <f t="shared" si="3"/>
        <v>7.6413734477007403E-2</v>
      </c>
      <c r="V5" s="21">
        <f t="shared" si="3"/>
        <v>5.4945804279854779E-2</v>
      </c>
    </row>
    <row r="6" spans="1:22" x14ac:dyDescent="0.2">
      <c r="A6" s="19">
        <v>31593</v>
      </c>
      <c r="B6">
        <f>'Annualised data'!AS142</f>
        <v>15788312</v>
      </c>
      <c r="C6">
        <f>'Annualised data'!AH143</f>
        <v>123046</v>
      </c>
      <c r="D6">
        <f>'Annualised data'!AI143</f>
        <v>100359</v>
      </c>
      <c r="F6">
        <f t="shared" si="0"/>
        <v>6633</v>
      </c>
      <c r="G6">
        <f>'Annualised data'!AJ143</f>
        <v>230038</v>
      </c>
      <c r="H6">
        <f t="shared" si="1"/>
        <v>16018350</v>
      </c>
      <c r="I6">
        <f t="shared" si="2"/>
        <v>0</v>
      </c>
      <c r="K6" t="s">
        <v>212</v>
      </c>
      <c r="L6" s="22">
        <f>SUM(D6:D15)</f>
        <v>969241</v>
      </c>
      <c r="M6" s="22">
        <f>SUM(D16:D25)</f>
        <v>1060592</v>
      </c>
      <c r="N6" s="22">
        <f>SUM(D26:D35)</f>
        <v>2167270</v>
      </c>
      <c r="O6" s="22">
        <f>SUM(D36:D45)</f>
        <v>2537903</v>
      </c>
      <c r="R6" t="s">
        <v>212</v>
      </c>
      <c r="S6" s="21">
        <f t="shared" ref="S6:S7" si="4">L6/L$4</f>
        <v>6.1389779984079365E-2</v>
      </c>
      <c r="T6" s="21">
        <f t="shared" si="3"/>
        <v>5.8905801215470337E-2</v>
      </c>
      <c r="U6" s="21">
        <f t="shared" si="3"/>
        <v>0.10741372634887796</v>
      </c>
      <c r="V6" s="21">
        <f t="shared" si="3"/>
        <v>0.10656296325221767</v>
      </c>
    </row>
    <row r="7" spans="1:22" x14ac:dyDescent="0.2">
      <c r="A7" s="19">
        <v>31958</v>
      </c>
      <c r="B7">
        <f>'Annualised data'!AS143</f>
        <v>16018350</v>
      </c>
      <c r="C7">
        <f>'Annualised data'!AH144</f>
        <v>126658</v>
      </c>
      <c r="D7">
        <f>'Annualised data'!AI144</f>
        <v>125730</v>
      </c>
      <c r="F7">
        <f t="shared" si="0"/>
        <v>-6864</v>
      </c>
      <c r="G7">
        <f>'Annualised data'!AJ144</f>
        <v>245524</v>
      </c>
      <c r="H7">
        <f t="shared" si="1"/>
        <v>16263874</v>
      </c>
      <c r="I7">
        <f t="shared" si="2"/>
        <v>0</v>
      </c>
      <c r="K7" t="s">
        <v>218</v>
      </c>
      <c r="L7" s="22">
        <f>SUM(F6:F15)</f>
        <v>-79218</v>
      </c>
      <c r="M7" s="22">
        <f>SUM(F16:F25)</f>
        <v>-107209</v>
      </c>
      <c r="N7" s="22">
        <f>SUM(F26:F35)</f>
        <v>-69907</v>
      </c>
      <c r="O7" s="22">
        <f>SUM(F36:F45)</f>
        <v>-48076</v>
      </c>
      <c r="R7" t="s">
        <v>218</v>
      </c>
      <c r="S7" s="21">
        <f t="shared" si="4"/>
        <v>-5.0175091548735548E-3</v>
      </c>
      <c r="T7" s="21">
        <f t="shared" si="3"/>
        <v>-5.9544405789496426E-3</v>
      </c>
      <c r="U7" s="21">
        <f t="shared" si="3"/>
        <v>-3.4647143031883479E-3</v>
      </c>
      <c r="V7" s="21">
        <f t="shared" si="3"/>
        <v>-2.0186433529231092E-3</v>
      </c>
    </row>
    <row r="8" spans="1:22" x14ac:dyDescent="0.2">
      <c r="A8" s="19">
        <v>32324</v>
      </c>
      <c r="B8">
        <f>'Annualised data'!AS144</f>
        <v>16263874</v>
      </c>
      <c r="C8">
        <f>'Annualised data'!AH145</f>
        <v>125737</v>
      </c>
      <c r="D8">
        <f>'Annualised data'!AI145</f>
        <v>149341</v>
      </c>
      <c r="F8">
        <f t="shared" si="0"/>
        <v>-6788</v>
      </c>
      <c r="G8">
        <f>'Annualised data'!AJ145</f>
        <v>268290</v>
      </c>
      <c r="H8">
        <f t="shared" si="1"/>
        <v>16532164</v>
      </c>
      <c r="I8">
        <f t="shared" si="2"/>
        <v>0</v>
      </c>
      <c r="L8" s="22"/>
      <c r="M8" s="22"/>
      <c r="N8" s="22"/>
      <c r="O8" s="22"/>
    </row>
    <row r="9" spans="1:22" x14ac:dyDescent="0.2">
      <c r="A9" s="19">
        <v>32689</v>
      </c>
      <c r="B9">
        <f>'Annualised data'!AS145</f>
        <v>16532164</v>
      </c>
      <c r="C9">
        <f>'Annualised data'!AH146</f>
        <v>131388</v>
      </c>
      <c r="D9">
        <f>'Annualised data'!AI146</f>
        <v>157436</v>
      </c>
      <c r="F9">
        <f t="shared" si="0"/>
        <v>-6572</v>
      </c>
      <c r="G9">
        <f>'Annualised data'!AJ146</f>
        <v>282252</v>
      </c>
      <c r="H9">
        <f t="shared" si="1"/>
        <v>16814416</v>
      </c>
      <c r="I9">
        <f t="shared" si="2"/>
        <v>0</v>
      </c>
      <c r="L9" s="22">
        <f>SUM(L4:L7)</f>
        <v>18004882</v>
      </c>
      <c r="M9" s="22">
        <f>SUM(M4:M7)</f>
        <v>20176844</v>
      </c>
      <c r="N9" s="22">
        <f>SUM(N4:N7)</f>
        <v>23815995</v>
      </c>
      <c r="O9" s="22">
        <f>SUM(O4:O7)</f>
        <v>27614411</v>
      </c>
    </row>
    <row r="10" spans="1:22" x14ac:dyDescent="0.2">
      <c r="A10" s="19">
        <v>33054</v>
      </c>
      <c r="B10">
        <f>'Annualised data'!AS146</f>
        <v>16814416</v>
      </c>
      <c r="C10">
        <f>'Annualised data'!AH147</f>
        <v>132409</v>
      </c>
      <c r="D10">
        <f>'Annualised data'!AI147</f>
        <v>124647</v>
      </c>
      <c r="F10">
        <f t="shared" si="0"/>
        <v>-6344</v>
      </c>
      <c r="G10">
        <f>'Annualised data'!AJ147</f>
        <v>250712</v>
      </c>
      <c r="H10">
        <f t="shared" si="1"/>
        <v>17065128</v>
      </c>
      <c r="I10">
        <f t="shared" si="2"/>
        <v>0</v>
      </c>
    </row>
    <row r="11" spans="1:22" x14ac:dyDescent="0.2">
      <c r="A11" s="19">
        <v>33419</v>
      </c>
      <c r="B11">
        <f>'Annualised data'!AS147</f>
        <v>17065128</v>
      </c>
      <c r="C11">
        <f>'Annualised data'!AH148</f>
        <v>141586</v>
      </c>
      <c r="D11">
        <f>'Annualised data'!AI148</f>
        <v>86432</v>
      </c>
      <c r="F11">
        <f t="shared" si="0"/>
        <v>-9110</v>
      </c>
      <c r="G11">
        <f>'Annualised data'!AJ148</f>
        <v>218908</v>
      </c>
      <c r="H11">
        <f t="shared" si="1"/>
        <v>17284036</v>
      </c>
      <c r="I11">
        <f t="shared" si="2"/>
        <v>0</v>
      </c>
    </row>
    <row r="12" spans="1:22" x14ac:dyDescent="0.2">
      <c r="A12" s="19">
        <v>33785</v>
      </c>
      <c r="B12">
        <f>'Annualised data'!AS148</f>
        <v>17284036</v>
      </c>
      <c r="C12">
        <f>'Annualised data'!AH149</f>
        <v>138817</v>
      </c>
      <c r="D12">
        <f>'Annualised data'!AI149</f>
        <v>68580</v>
      </c>
      <c r="F12">
        <f t="shared" si="0"/>
        <v>-12798</v>
      </c>
      <c r="G12">
        <f>'Annualised data'!AJ149</f>
        <v>194599</v>
      </c>
      <c r="H12">
        <f t="shared" si="1"/>
        <v>17478635</v>
      </c>
      <c r="I12">
        <f t="shared" si="2"/>
        <v>0</v>
      </c>
    </row>
    <row r="13" spans="1:22" x14ac:dyDescent="0.2">
      <c r="A13" s="19">
        <v>34150</v>
      </c>
      <c r="B13">
        <f>'Annualised data'!AS149</f>
        <v>17478635</v>
      </c>
      <c r="C13">
        <f>'Annualised data'!AH150</f>
        <v>139156</v>
      </c>
      <c r="D13">
        <f>'Annualised data'!AI150</f>
        <v>30042</v>
      </c>
      <c r="F13">
        <f t="shared" si="0"/>
        <v>-13025</v>
      </c>
      <c r="G13">
        <f>'Annualised data'!AJ150</f>
        <v>156173</v>
      </c>
      <c r="H13">
        <f t="shared" si="1"/>
        <v>17634808</v>
      </c>
      <c r="I13">
        <f t="shared" si="2"/>
        <v>0</v>
      </c>
    </row>
    <row r="14" spans="1:22" x14ac:dyDescent="0.2">
      <c r="A14" s="19">
        <v>34515</v>
      </c>
      <c r="B14">
        <f>'Annualised data'!AS150</f>
        <v>17634808</v>
      </c>
      <c r="C14">
        <f>'Annualised data'!AH151</f>
        <v>135367</v>
      </c>
      <c r="D14">
        <f>'Annualised data'!AI151</f>
        <v>46549</v>
      </c>
      <c r="F14">
        <f t="shared" si="0"/>
        <v>-11256</v>
      </c>
      <c r="G14">
        <f>'Annualised data'!AJ151</f>
        <v>170660</v>
      </c>
      <c r="H14">
        <f t="shared" si="1"/>
        <v>17805468</v>
      </c>
      <c r="I14">
        <f t="shared" si="2"/>
        <v>0</v>
      </c>
    </row>
    <row r="15" spans="1:22" x14ac:dyDescent="0.2">
      <c r="A15" s="19">
        <v>34880</v>
      </c>
      <c r="B15">
        <f>'Annualised data'!AS151</f>
        <v>17805468</v>
      </c>
      <c r="C15">
        <f>'Annualised data'!AH152</f>
        <v>132383</v>
      </c>
      <c r="D15">
        <f>'Annualised data'!AI152</f>
        <v>80125</v>
      </c>
      <c r="F15">
        <f t="shared" si="0"/>
        <v>-13094</v>
      </c>
      <c r="G15">
        <f>'Annualised data'!AJ152</f>
        <v>199414</v>
      </c>
      <c r="H15">
        <f t="shared" si="1"/>
        <v>18004882</v>
      </c>
      <c r="I15">
        <f t="shared" si="2"/>
        <v>0</v>
      </c>
    </row>
    <row r="16" spans="1:22" x14ac:dyDescent="0.2">
      <c r="A16" s="19">
        <v>35246</v>
      </c>
      <c r="B16">
        <f>'Annualised data'!AS152</f>
        <v>18004882</v>
      </c>
      <c r="C16">
        <f>'Annualised data'!AH153</f>
        <v>124484</v>
      </c>
      <c r="D16">
        <f>'Annualised data'!AI153</f>
        <v>104137</v>
      </c>
      <c r="F16">
        <f t="shared" si="0"/>
        <v>-8736</v>
      </c>
      <c r="G16">
        <f>'Annualised data'!AJ153</f>
        <v>219885</v>
      </c>
      <c r="H16">
        <f t="shared" si="1"/>
        <v>18224767</v>
      </c>
      <c r="I16">
        <f t="shared" si="2"/>
        <v>0</v>
      </c>
    </row>
    <row r="17" spans="1:9" x14ac:dyDescent="0.2">
      <c r="A17" s="19">
        <v>35611</v>
      </c>
      <c r="B17">
        <f>'Annualised data'!AS153</f>
        <v>18224767</v>
      </c>
      <c r="C17">
        <f>'Annualised data'!AH154</f>
        <v>126906</v>
      </c>
      <c r="D17">
        <f>'Annualised data'!AI154</f>
        <v>87079</v>
      </c>
      <c r="F17">
        <f t="shared" si="0"/>
        <v>-15715</v>
      </c>
      <c r="G17">
        <f>'Annualised data'!AJ154</f>
        <v>198270</v>
      </c>
      <c r="H17">
        <f t="shared" si="1"/>
        <v>18423037</v>
      </c>
      <c r="I17">
        <f t="shared" si="2"/>
        <v>0</v>
      </c>
    </row>
    <row r="18" spans="1:9" x14ac:dyDescent="0.2">
      <c r="A18" s="19">
        <v>35976</v>
      </c>
      <c r="B18">
        <f>'Annualised data'!AS154</f>
        <v>18423037</v>
      </c>
      <c r="C18">
        <f>'Annualised data'!AH155</f>
        <v>120534</v>
      </c>
      <c r="D18">
        <f>'Annualised data'!AI155</f>
        <v>79162</v>
      </c>
      <c r="F18">
        <f t="shared" si="0"/>
        <v>-15149</v>
      </c>
      <c r="G18">
        <f>'Annualised data'!AJ155</f>
        <v>184547</v>
      </c>
      <c r="H18">
        <f t="shared" si="1"/>
        <v>18607584</v>
      </c>
      <c r="I18">
        <f t="shared" si="2"/>
        <v>0</v>
      </c>
    </row>
    <row r="19" spans="1:9" x14ac:dyDescent="0.2">
      <c r="A19" s="19">
        <v>36341</v>
      </c>
      <c r="B19">
        <f>'Annualised data'!AS155</f>
        <v>18607584</v>
      </c>
      <c r="C19">
        <f>'Annualised data'!AH156</f>
        <v>122442</v>
      </c>
      <c r="D19">
        <f>'Annualised data'!AI156</f>
        <v>96483</v>
      </c>
      <c r="F19">
        <f t="shared" si="0"/>
        <v>-14245</v>
      </c>
      <c r="G19">
        <f>'Annualised data'!AJ156</f>
        <v>204680</v>
      </c>
      <c r="H19">
        <f t="shared" si="1"/>
        <v>18812264</v>
      </c>
      <c r="I19">
        <f t="shared" si="2"/>
        <v>0</v>
      </c>
    </row>
    <row r="20" spans="1:9" x14ac:dyDescent="0.2">
      <c r="A20" s="19">
        <v>36707</v>
      </c>
      <c r="B20">
        <f>'Annualised data'!AS156</f>
        <v>18812264</v>
      </c>
      <c r="C20">
        <f>'Annualised data'!AH157</f>
        <v>122077</v>
      </c>
      <c r="D20">
        <f>'Annualised data'!AI157</f>
        <v>107275</v>
      </c>
      <c r="F20">
        <f t="shared" si="0"/>
        <v>-12814</v>
      </c>
      <c r="G20">
        <f>'Annualised data'!AJ157</f>
        <v>216538</v>
      </c>
      <c r="H20">
        <f t="shared" si="1"/>
        <v>19028802</v>
      </c>
      <c r="I20">
        <f t="shared" si="2"/>
        <v>0</v>
      </c>
    </row>
    <row r="21" spans="1:9" x14ac:dyDescent="0.2">
      <c r="A21" s="19">
        <v>37072</v>
      </c>
      <c r="B21">
        <f>'Annualised data'!AS157</f>
        <v>19028802</v>
      </c>
      <c r="C21">
        <f>'Annualised data'!AH158</f>
        <v>120306</v>
      </c>
      <c r="D21">
        <f>'Annualised data'!AI158</f>
        <v>135673</v>
      </c>
      <c r="F21">
        <f t="shared" si="0"/>
        <v>-10080</v>
      </c>
      <c r="G21">
        <f>'Annualised data'!AJ158</f>
        <v>245899</v>
      </c>
      <c r="H21">
        <f t="shared" si="1"/>
        <v>19274701</v>
      </c>
      <c r="I21">
        <f t="shared" si="2"/>
        <v>0</v>
      </c>
    </row>
    <row r="22" spans="1:9" x14ac:dyDescent="0.2">
      <c r="A22" s="19">
        <v>37437</v>
      </c>
      <c r="B22">
        <f>'Annualised data'!AS158</f>
        <v>19274701</v>
      </c>
      <c r="C22">
        <f>'Annualised data'!AH159</f>
        <v>119120</v>
      </c>
      <c r="D22">
        <f>'Annualised data'!AI159</f>
        <v>110556</v>
      </c>
      <c r="F22">
        <f t="shared" si="0"/>
        <v>-9167</v>
      </c>
      <c r="G22">
        <f>'Annualised data'!AJ159</f>
        <v>220509</v>
      </c>
      <c r="H22">
        <f t="shared" si="1"/>
        <v>19495210</v>
      </c>
      <c r="I22">
        <f t="shared" si="2"/>
        <v>0</v>
      </c>
    </row>
    <row r="23" spans="1:9" x14ac:dyDescent="0.2">
      <c r="A23" s="19">
        <v>37802</v>
      </c>
      <c r="B23">
        <f>'Annualised data'!AS159</f>
        <v>19495210</v>
      </c>
      <c r="C23">
        <f>'Annualised data'!AH160</f>
        <v>116899</v>
      </c>
      <c r="D23">
        <f>'Annualised data'!AI160</f>
        <v>116498</v>
      </c>
      <c r="F23">
        <f t="shared" si="0"/>
        <v>-7870</v>
      </c>
      <c r="G23">
        <f>'Annualised data'!AJ160</f>
        <v>225527</v>
      </c>
      <c r="H23">
        <f t="shared" si="1"/>
        <v>19720737</v>
      </c>
      <c r="I23">
        <f t="shared" si="2"/>
        <v>0</v>
      </c>
    </row>
    <row r="24" spans="1:9" x14ac:dyDescent="0.2">
      <c r="A24" s="19">
        <v>38168</v>
      </c>
      <c r="B24">
        <f>'Annualised data'!AS160</f>
        <v>19720737</v>
      </c>
      <c r="C24">
        <f>'Annualised data'!AH161</f>
        <v>118817</v>
      </c>
      <c r="D24">
        <f>'Annualised data'!AI161</f>
        <v>99966</v>
      </c>
      <c r="F24">
        <f t="shared" si="0"/>
        <v>-6798</v>
      </c>
      <c r="G24">
        <f>'Annualised data'!AJ161</f>
        <v>211985</v>
      </c>
      <c r="H24">
        <f t="shared" si="1"/>
        <v>19932722</v>
      </c>
      <c r="I24">
        <f t="shared" si="2"/>
        <v>0</v>
      </c>
    </row>
    <row r="25" spans="1:9" x14ac:dyDescent="0.2">
      <c r="A25" s="19">
        <v>38533</v>
      </c>
      <c r="B25">
        <f>'Annualised data'!AS161</f>
        <v>19932722</v>
      </c>
      <c r="C25">
        <f>'Annualised data'!AH162</f>
        <v>126994</v>
      </c>
      <c r="D25">
        <f>'Annualised data'!AI162</f>
        <v>123763</v>
      </c>
      <c r="F25">
        <f t="shared" si="0"/>
        <v>-6635</v>
      </c>
      <c r="G25">
        <f>'Annualised data'!AJ162</f>
        <v>244122</v>
      </c>
      <c r="H25">
        <f t="shared" si="1"/>
        <v>20176844</v>
      </c>
      <c r="I25">
        <f t="shared" si="2"/>
        <v>0</v>
      </c>
    </row>
    <row r="26" spans="1:9" x14ac:dyDescent="0.2">
      <c r="A26" s="19">
        <v>38898</v>
      </c>
      <c r="B26">
        <f>'Annualised data'!AS162</f>
        <v>20176844</v>
      </c>
      <c r="C26">
        <f>'Annualised data'!AH163</f>
        <v>131973</v>
      </c>
      <c r="D26">
        <f>'Annualised data'!AI163</f>
        <v>146753</v>
      </c>
      <c r="F26">
        <f t="shared" si="0"/>
        <v>-4604</v>
      </c>
      <c r="G26">
        <f>'Annualised data'!AJ163</f>
        <v>274122</v>
      </c>
      <c r="H26">
        <f t="shared" si="1"/>
        <v>20450966</v>
      </c>
      <c r="I26">
        <f t="shared" si="2"/>
        <v>0</v>
      </c>
    </row>
    <row r="27" spans="1:9" x14ac:dyDescent="0.2">
      <c r="A27" s="19">
        <v>39263</v>
      </c>
      <c r="B27">
        <f>'Annualised data'!AS163</f>
        <v>20450966</v>
      </c>
      <c r="C27">
        <f>'Annualised data'!AH164</f>
        <v>151225</v>
      </c>
      <c r="D27">
        <f>'Annualised data'!AI164</f>
        <v>232796</v>
      </c>
      <c r="F27">
        <f t="shared" si="0"/>
        <v>-7365</v>
      </c>
      <c r="G27">
        <f>'Annualised data'!AJ164</f>
        <v>376656</v>
      </c>
      <c r="H27">
        <f t="shared" si="1"/>
        <v>20827622</v>
      </c>
      <c r="I27">
        <f t="shared" si="2"/>
        <v>0</v>
      </c>
    </row>
    <row r="28" spans="1:9" x14ac:dyDescent="0.2">
      <c r="A28" s="19">
        <v>39629</v>
      </c>
      <c r="B28">
        <f>'Annualised data'!AS164</f>
        <v>20827622</v>
      </c>
      <c r="C28">
        <f>'Annualised data'!AH165</f>
        <v>154432</v>
      </c>
      <c r="D28">
        <f>'Annualised data'!AI165</f>
        <v>277338</v>
      </c>
      <c r="F28">
        <f t="shared" si="0"/>
        <v>-10193</v>
      </c>
      <c r="G28">
        <f>'Annualised data'!AJ165</f>
        <v>421577</v>
      </c>
      <c r="H28">
        <f t="shared" si="1"/>
        <v>21249199</v>
      </c>
      <c r="I28">
        <f t="shared" si="2"/>
        <v>0</v>
      </c>
    </row>
    <row r="29" spans="1:9" x14ac:dyDescent="0.2">
      <c r="A29" s="19">
        <v>39994</v>
      </c>
      <c r="B29">
        <f>'Annualised data'!AS165</f>
        <v>21249199</v>
      </c>
      <c r="C29">
        <f>'Annualised data'!AH166</f>
        <v>156343</v>
      </c>
      <c r="D29">
        <f>'Annualised data'!AI166</f>
        <v>299866</v>
      </c>
      <c r="F29">
        <f t="shared" si="0"/>
        <v>-13755</v>
      </c>
      <c r="G29">
        <f>'Annualised data'!AJ166</f>
        <v>442454</v>
      </c>
      <c r="H29">
        <f t="shared" si="1"/>
        <v>21691653</v>
      </c>
      <c r="I29">
        <f t="shared" si="2"/>
        <v>0</v>
      </c>
    </row>
    <row r="30" spans="1:9" x14ac:dyDescent="0.2">
      <c r="A30" s="19">
        <v>40359</v>
      </c>
      <c r="B30">
        <f>'Annualised data'!AS166</f>
        <v>21691653</v>
      </c>
      <c r="C30">
        <f>'Annualised data'!AH167</f>
        <v>162566</v>
      </c>
      <c r="D30">
        <f>'Annualised data'!AI167</f>
        <v>196058</v>
      </c>
      <c r="F30">
        <f t="shared" si="0"/>
        <v>-18527</v>
      </c>
      <c r="G30">
        <f>'Annualised data'!AJ167</f>
        <v>340097</v>
      </c>
      <c r="H30">
        <f t="shared" si="1"/>
        <v>22031750</v>
      </c>
      <c r="I30">
        <f t="shared" si="2"/>
        <v>0</v>
      </c>
    </row>
    <row r="31" spans="1:9" x14ac:dyDescent="0.2">
      <c r="A31" s="19">
        <v>40724</v>
      </c>
      <c r="B31">
        <f>'Annualised data'!AS167</f>
        <v>22031750</v>
      </c>
      <c r="C31">
        <f>'Annualised data'!AH168</f>
        <v>155714</v>
      </c>
      <c r="D31">
        <f>'Annualised data'!AI168</f>
        <v>180372</v>
      </c>
      <c r="F31">
        <f t="shared" si="0"/>
        <v>-27812</v>
      </c>
      <c r="G31">
        <f>'Annualised data'!AJ168</f>
        <v>308274</v>
      </c>
      <c r="H31">
        <f t="shared" si="1"/>
        <v>22340024</v>
      </c>
      <c r="I31">
        <f t="shared" si="2"/>
        <v>0</v>
      </c>
    </row>
    <row r="32" spans="1:9" x14ac:dyDescent="0.2">
      <c r="A32" s="19">
        <v>41090</v>
      </c>
      <c r="B32">
        <f>'Annualised data'!AS168</f>
        <v>22340024</v>
      </c>
      <c r="C32">
        <f>'Annualised data'!AH169</f>
        <v>158822</v>
      </c>
      <c r="D32">
        <f>'Annualised data'!AI169</f>
        <v>231947</v>
      </c>
      <c r="F32">
        <f t="shared" si="0"/>
        <v>2672</v>
      </c>
      <c r="G32">
        <f>'Annualised data'!AJ169</f>
        <v>393441</v>
      </c>
      <c r="H32">
        <f t="shared" si="1"/>
        <v>22733465</v>
      </c>
      <c r="I32">
        <f t="shared" si="2"/>
        <v>0</v>
      </c>
    </row>
    <row r="33" spans="1:9" x14ac:dyDescent="0.2">
      <c r="A33" s="19">
        <v>41455</v>
      </c>
      <c r="B33">
        <f>'Annualised data'!AS169</f>
        <v>22733465</v>
      </c>
      <c r="C33">
        <f>'Annualised data'!AH170</f>
        <v>161958</v>
      </c>
      <c r="D33">
        <f>'Annualised data'!AI170</f>
        <v>230329</v>
      </c>
      <c r="F33">
        <f t="shared" si="0"/>
        <v>2377</v>
      </c>
      <c r="G33">
        <f>'Annualised data'!AJ170</f>
        <v>394664</v>
      </c>
      <c r="H33">
        <f t="shared" si="1"/>
        <v>23128129</v>
      </c>
      <c r="I33">
        <f t="shared" si="2"/>
        <v>0</v>
      </c>
    </row>
    <row r="34" spans="1:9" x14ac:dyDescent="0.2">
      <c r="A34" s="19">
        <v>41820</v>
      </c>
      <c r="B34">
        <f>'Annualised data'!AS170</f>
        <v>23128129</v>
      </c>
      <c r="C34">
        <f>'Annualised data'!AH171</f>
        <v>156976</v>
      </c>
      <c r="D34">
        <f>'Annualised data'!AI171</f>
        <v>187778</v>
      </c>
      <c r="F34">
        <f t="shared" si="0"/>
        <v>2803</v>
      </c>
      <c r="G34">
        <f>'Annualised data'!AJ171</f>
        <v>347557</v>
      </c>
      <c r="H34">
        <f t="shared" si="1"/>
        <v>23475686</v>
      </c>
      <c r="I34">
        <f t="shared" si="2"/>
        <v>0</v>
      </c>
    </row>
    <row r="35" spans="1:9" x14ac:dyDescent="0.2">
      <c r="A35" s="19">
        <v>42185</v>
      </c>
      <c r="B35">
        <f>'Annualised data'!AS171</f>
        <v>23475686</v>
      </c>
      <c r="C35">
        <f>'Annualised data'!AH172</f>
        <v>151779</v>
      </c>
      <c r="D35">
        <f>'Annualised data'!AI172</f>
        <v>184033</v>
      </c>
      <c r="F35">
        <f t="shared" si="0"/>
        <v>4497</v>
      </c>
      <c r="G35">
        <f>'Annualised data'!AJ172</f>
        <v>340309</v>
      </c>
      <c r="H35">
        <f t="shared" si="1"/>
        <v>23815995</v>
      </c>
      <c r="I35">
        <f t="shared" si="2"/>
        <v>0</v>
      </c>
    </row>
    <row r="36" spans="1:9" x14ac:dyDescent="0.2">
      <c r="A36" s="19">
        <v>42551</v>
      </c>
      <c r="B36">
        <f>'Annualised data'!AS172</f>
        <v>23815995</v>
      </c>
      <c r="C36">
        <f>'Annualised data'!AH173</f>
        <v>154351</v>
      </c>
      <c r="D36">
        <f>'Annualised data'!AI173</f>
        <v>206233</v>
      </c>
      <c r="F36">
        <f t="shared" si="0"/>
        <v>14328</v>
      </c>
      <c r="G36">
        <f>'Annualised data'!AJ173</f>
        <v>374912</v>
      </c>
      <c r="H36">
        <f t="shared" si="1"/>
        <v>24190907</v>
      </c>
      <c r="I36">
        <f t="shared" si="2"/>
        <v>0</v>
      </c>
    </row>
    <row r="37" spans="1:9" x14ac:dyDescent="0.2">
      <c r="A37" s="19">
        <v>42916</v>
      </c>
      <c r="B37">
        <f>'Annualised data'!AS173</f>
        <v>24190907</v>
      </c>
      <c r="C37">
        <f>'Annualised data'!AH174</f>
        <v>147602</v>
      </c>
      <c r="D37">
        <f>'Annualised data'!AI174</f>
        <v>263351</v>
      </c>
      <c r="F37">
        <f t="shared" si="0"/>
        <v>-9272</v>
      </c>
      <c r="G37">
        <f>'Annualised data'!AJ174</f>
        <v>401681</v>
      </c>
      <c r="H37">
        <f t="shared" si="1"/>
        <v>24592588</v>
      </c>
      <c r="I37">
        <f t="shared" si="2"/>
        <v>0</v>
      </c>
    </row>
    <row r="38" spans="1:9" x14ac:dyDescent="0.2">
      <c r="A38" s="19">
        <v>43281</v>
      </c>
      <c r="B38">
        <f>'Annualised data'!AS174</f>
        <v>24592588</v>
      </c>
      <c r="C38">
        <f>'Annualised data'!AH175</f>
        <v>142604</v>
      </c>
      <c r="D38">
        <f>'Annualised data'!AI175</f>
        <v>238224</v>
      </c>
      <c r="F38">
        <f t="shared" si="0"/>
        <v>-10158</v>
      </c>
      <c r="G38">
        <f>'Annualised data'!AJ175</f>
        <v>370670</v>
      </c>
      <c r="H38">
        <f t="shared" si="1"/>
        <v>24963258</v>
      </c>
      <c r="I38">
        <f t="shared" si="2"/>
        <v>0</v>
      </c>
    </row>
    <row r="39" spans="1:9" x14ac:dyDescent="0.2">
      <c r="A39" s="19">
        <v>43646</v>
      </c>
      <c r="B39">
        <f>'Annualised data'!AS175</f>
        <v>24963258</v>
      </c>
      <c r="C39">
        <f>'Annualised data'!AH176</f>
        <v>141719</v>
      </c>
      <c r="D39">
        <f>'Annualised data'!AI176</f>
        <v>241338</v>
      </c>
      <c r="F39">
        <f t="shared" si="0"/>
        <v>-11489</v>
      </c>
      <c r="G39">
        <f>'Annualised data'!AJ176</f>
        <v>371568</v>
      </c>
      <c r="H39">
        <f t="shared" si="1"/>
        <v>25334826</v>
      </c>
      <c r="I39">
        <f t="shared" si="2"/>
        <v>0</v>
      </c>
    </row>
    <row r="40" spans="1:9" x14ac:dyDescent="0.2">
      <c r="A40" s="19">
        <v>44012</v>
      </c>
      <c r="B40">
        <f>'Annualised data'!AS176</f>
        <v>25334826</v>
      </c>
      <c r="C40">
        <f>'Annualised data'!AH177</f>
        <v>134819</v>
      </c>
      <c r="D40">
        <f>'Annualised data'!AI177</f>
        <v>192703</v>
      </c>
      <c r="F40">
        <f t="shared" si="0"/>
        <v>-13100</v>
      </c>
      <c r="G40">
        <f>'Annualised data'!AJ177</f>
        <v>314422</v>
      </c>
      <c r="H40">
        <f t="shared" si="1"/>
        <v>25649248</v>
      </c>
      <c r="I40">
        <f t="shared" si="2"/>
        <v>0</v>
      </c>
    </row>
    <row r="41" spans="1:9" x14ac:dyDescent="0.2">
      <c r="A41" s="19">
        <v>44377</v>
      </c>
      <c r="B41">
        <f>'Annualised data'!AS177</f>
        <v>25649248</v>
      </c>
      <c r="C41">
        <f>'Annualised data'!AH178</f>
        <v>139479</v>
      </c>
      <c r="D41">
        <f>'Annualised data'!AI178</f>
        <v>-84930</v>
      </c>
      <c r="F41">
        <f t="shared" si="0"/>
        <v>-18385</v>
      </c>
      <c r="G41">
        <f>'Annualised data'!AJ178</f>
        <v>36164</v>
      </c>
      <c r="H41">
        <f t="shared" si="1"/>
        <v>25685412</v>
      </c>
      <c r="I41">
        <f t="shared" si="2"/>
        <v>0</v>
      </c>
    </row>
    <row r="42" spans="1:9" x14ac:dyDescent="0.2">
      <c r="A42" s="19">
        <v>44742</v>
      </c>
      <c r="B42">
        <f>'Annualised data'!AS178</f>
        <v>25685412</v>
      </c>
      <c r="C42">
        <f>'Annualised data'!AH179</f>
        <v>125397</v>
      </c>
      <c r="D42">
        <f>'Annualised data'!AI179</f>
        <v>207912</v>
      </c>
      <c r="F42">
        <f t="shared" si="0"/>
        <v>0</v>
      </c>
      <c r="G42">
        <f>'Annualised data'!AJ179</f>
        <v>333309</v>
      </c>
      <c r="H42">
        <f t="shared" si="1"/>
        <v>26018721</v>
      </c>
      <c r="I42">
        <f t="shared" si="2"/>
        <v>0</v>
      </c>
    </row>
    <row r="43" spans="1:9" x14ac:dyDescent="0.2">
      <c r="A43" s="19">
        <v>45107</v>
      </c>
      <c r="B43">
        <f>'Annualised data'!AS179</f>
        <v>26018721</v>
      </c>
      <c r="C43">
        <f>'Annualised data'!AH180</f>
        <v>102860</v>
      </c>
      <c r="D43">
        <f>'Annualised data'!AI180</f>
        <v>538341</v>
      </c>
      <c r="F43">
        <f t="shared" si="0"/>
        <v>0</v>
      </c>
      <c r="G43">
        <f>'Annualised data'!AJ180</f>
        <v>641201</v>
      </c>
      <c r="H43">
        <f t="shared" si="1"/>
        <v>26659922</v>
      </c>
      <c r="I43">
        <f t="shared" si="2"/>
        <v>0</v>
      </c>
    </row>
    <row r="44" spans="1:9" x14ac:dyDescent="0.2">
      <c r="A44" s="19">
        <v>45473</v>
      </c>
      <c r="B44">
        <f>'Annualised data'!AS180</f>
        <v>26659922</v>
      </c>
      <c r="C44">
        <f>'Annualised data'!AH181</f>
        <v>105202</v>
      </c>
      <c r="D44">
        <f>'Annualised data'!AI181</f>
        <v>429162</v>
      </c>
      <c r="F44">
        <f t="shared" ref="F44" si="5">G44-C44-D44-E44</f>
        <v>0</v>
      </c>
      <c r="G44">
        <f>'Annualised data'!AJ181</f>
        <v>534364</v>
      </c>
      <c r="H44">
        <f t="shared" ref="H44" si="6">SUM(B44:F44)</f>
        <v>27194286</v>
      </c>
    </row>
    <row r="45" spans="1:9" x14ac:dyDescent="0.2">
      <c r="A45" s="19">
        <v>45838</v>
      </c>
      <c r="B45">
        <f>'Annualised data'!AS181</f>
        <v>27194286</v>
      </c>
      <c r="C45">
        <f>'Annualised data'!AH182</f>
        <v>114556</v>
      </c>
      <c r="D45">
        <f>'Annualised data'!AI182</f>
        <v>305569</v>
      </c>
      <c r="F45">
        <f t="shared" ref="F45" si="7">G45-C45-D45-E45</f>
        <v>0</v>
      </c>
      <c r="G45">
        <f>'Annualised data'!AJ182</f>
        <v>420125</v>
      </c>
      <c r="H45">
        <f t="shared" ref="H45" si="8">SUM(B45:F45)</f>
        <v>27614411</v>
      </c>
    </row>
    <row r="47" spans="1:9" x14ac:dyDescent="0.2">
      <c r="A47" t="s">
        <v>229</v>
      </c>
      <c r="D47">
        <f>AVERAGE(D3:D25)</f>
        <v>96779.739130434784</v>
      </c>
    </row>
    <row r="48" spans="1:9" x14ac:dyDescent="0.2">
      <c r="A48" t="s">
        <v>230</v>
      </c>
      <c r="D48">
        <f>AVERAGE(D26:D45)</f>
        <v>235258.65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F076F-C6D3-5648-B9B5-1B8A8EBDEB93}">
  <dimension ref="A1:V44"/>
  <sheetViews>
    <sheetView showGridLines="0" zoomScale="70" zoomScaleNormal="70" workbookViewId="0">
      <selection activeCell="E64" sqref="E64"/>
    </sheetView>
  </sheetViews>
  <sheetFormatPr baseColWidth="10" defaultRowHeight="15" x14ac:dyDescent="0.2"/>
  <sheetData>
    <row r="1" spans="1:22" x14ac:dyDescent="0.2">
      <c r="A1" t="s">
        <v>209</v>
      </c>
      <c r="K1" t="s">
        <v>217</v>
      </c>
    </row>
    <row r="2" spans="1:22" ht="48" x14ac:dyDescent="0.2">
      <c r="B2" s="20" t="s">
        <v>210</v>
      </c>
      <c r="C2" s="20" t="s">
        <v>211</v>
      </c>
      <c r="D2" s="20" t="s">
        <v>212</v>
      </c>
      <c r="E2" s="20" t="s">
        <v>213</v>
      </c>
      <c r="F2" s="20" t="s">
        <v>215</v>
      </c>
      <c r="G2" s="20" t="s">
        <v>216</v>
      </c>
      <c r="H2" s="20" t="s">
        <v>214</v>
      </c>
    </row>
    <row r="3" spans="1:22" x14ac:dyDescent="0.2">
      <c r="A3" s="19">
        <v>30132</v>
      </c>
      <c r="B3">
        <f>'Annualised data'!AN139</f>
        <v>1331108</v>
      </c>
      <c r="C3">
        <f>'Annualised data'!N140</f>
        <v>9106</v>
      </c>
      <c r="D3">
        <f>'Annualised data'!O140</f>
        <v>6417</v>
      </c>
      <c r="E3">
        <f>'Annualised data'!P140</f>
        <v>-328</v>
      </c>
      <c r="F3">
        <f>G3-C3-D3-E3</f>
        <v>-528</v>
      </c>
      <c r="G3">
        <f>'Annualised data'!Q140</f>
        <v>14667</v>
      </c>
      <c r="H3">
        <f>SUM(B3:F3)</f>
        <v>1345775</v>
      </c>
      <c r="I3">
        <f>H3-B4</f>
        <v>0</v>
      </c>
      <c r="L3" t="s">
        <v>219</v>
      </c>
      <c r="M3" t="s">
        <v>220</v>
      </c>
      <c r="N3" t="s">
        <v>221</v>
      </c>
      <c r="O3" t="s">
        <v>222</v>
      </c>
      <c r="S3" t="s">
        <v>219</v>
      </c>
      <c r="T3" t="s">
        <v>220</v>
      </c>
      <c r="U3" t="s">
        <v>221</v>
      </c>
      <c r="V3" t="s">
        <v>222</v>
      </c>
    </row>
    <row r="4" spans="1:22" x14ac:dyDescent="0.2">
      <c r="A4" s="19">
        <v>30497</v>
      </c>
      <c r="B4">
        <f>'Annualised data'!AN140</f>
        <v>1345775</v>
      </c>
      <c r="C4">
        <f>'Annualised data'!N141</f>
        <v>10319</v>
      </c>
      <c r="D4">
        <f>'Annualised data'!O141</f>
        <v>3969</v>
      </c>
      <c r="E4">
        <f>'Annualised data'!P141</f>
        <v>553</v>
      </c>
      <c r="F4">
        <f t="shared" ref="F4:F43" si="0">G4-C4-D4-E4</f>
        <v>-568</v>
      </c>
      <c r="G4">
        <f>'Annualised data'!Q141</f>
        <v>14273</v>
      </c>
      <c r="H4">
        <f t="shared" ref="H4:H43" si="1">SUM(B4:F4)</f>
        <v>1360048</v>
      </c>
      <c r="I4">
        <f t="shared" ref="I4:I43" si="2">H4-B5</f>
        <v>0</v>
      </c>
      <c r="K4" s="19" t="s">
        <v>223</v>
      </c>
      <c r="L4" s="22">
        <f>B4</f>
        <v>1345775</v>
      </c>
      <c r="M4" s="22">
        <f>B14</f>
        <v>1458632</v>
      </c>
      <c r="N4" s="22">
        <f>B24</f>
        <v>1520399</v>
      </c>
      <c r="O4" s="22">
        <f>B34</f>
        <v>1671488</v>
      </c>
      <c r="R4" s="19" t="s">
        <v>223</v>
      </c>
    </row>
    <row r="5" spans="1:22" x14ac:dyDescent="0.2">
      <c r="A5" s="19">
        <v>30863</v>
      </c>
      <c r="B5">
        <f>'Annualised data'!AN141</f>
        <v>1360048</v>
      </c>
      <c r="C5">
        <f>'Annualised data'!N142</f>
        <v>9697</v>
      </c>
      <c r="D5">
        <f>'Annualised data'!O142</f>
        <v>4329</v>
      </c>
      <c r="E5">
        <f>'Annualised data'!P142</f>
        <v>-2317</v>
      </c>
      <c r="F5">
        <f t="shared" si="0"/>
        <v>-560</v>
      </c>
      <c r="G5">
        <f>'Annualised data'!Q142</f>
        <v>11149</v>
      </c>
      <c r="H5">
        <f t="shared" si="1"/>
        <v>1371197</v>
      </c>
      <c r="I5">
        <f t="shared" si="2"/>
        <v>0</v>
      </c>
      <c r="K5" t="s">
        <v>211</v>
      </c>
      <c r="L5" s="22">
        <f>SUM(C4:C13)</f>
        <v>89533</v>
      </c>
      <c r="M5" s="22">
        <f>SUM(C14:C23)</f>
        <v>66602</v>
      </c>
      <c r="N5" s="22">
        <f>SUM(C24:C33)</f>
        <v>68110</v>
      </c>
      <c r="O5" s="22">
        <f>SUM(C34:C43)</f>
        <v>52983</v>
      </c>
      <c r="R5" t="s">
        <v>211</v>
      </c>
      <c r="S5" s="21">
        <f>L5/L$4</f>
        <v>6.6528951719269563E-2</v>
      </c>
      <c r="T5" s="21">
        <f t="shared" ref="T5:V7" si="3">M5/M$4</f>
        <v>4.5660591567989732E-2</v>
      </c>
      <c r="U5" s="21">
        <f t="shared" si="3"/>
        <v>4.4797451195377001E-2</v>
      </c>
      <c r="V5" s="21">
        <f t="shared" si="3"/>
        <v>3.1698103725542749E-2</v>
      </c>
    </row>
    <row r="6" spans="1:22" x14ac:dyDescent="0.2">
      <c r="A6" s="19">
        <v>31228</v>
      </c>
      <c r="B6">
        <f>'Annualised data'!AN142</f>
        <v>1371197</v>
      </c>
      <c r="C6">
        <f>'Annualised data'!N143</f>
        <v>9230</v>
      </c>
      <c r="D6">
        <f>'Annualised data'!O143</f>
        <v>5084</v>
      </c>
      <c r="E6">
        <f>'Annualised data'!P143</f>
        <v>-1417</v>
      </c>
      <c r="F6">
        <f t="shared" si="0"/>
        <v>-1544</v>
      </c>
      <c r="G6">
        <f>'Annualised data'!Q143</f>
        <v>11353</v>
      </c>
      <c r="H6">
        <f t="shared" si="1"/>
        <v>1382550</v>
      </c>
      <c r="I6">
        <f t="shared" si="2"/>
        <v>0</v>
      </c>
      <c r="K6" t="s">
        <v>212</v>
      </c>
      <c r="L6" s="22">
        <f>SUM(D4:D13)</f>
        <v>47023</v>
      </c>
      <c r="M6" s="22">
        <f>SUM(D14:D23)</f>
        <v>30774</v>
      </c>
      <c r="N6" s="22">
        <f>SUM(D24:D33)</f>
        <v>116844</v>
      </c>
      <c r="O6" s="22">
        <f>SUM(D34:D43)</f>
        <v>130060</v>
      </c>
      <c r="R6" t="s">
        <v>212</v>
      </c>
      <c r="S6" s="21">
        <f t="shared" ref="S6:S7" si="4">L6/L$4</f>
        <v>3.4941204881945347E-2</v>
      </c>
      <c r="T6" s="21">
        <f t="shared" si="3"/>
        <v>2.1097850588770849E-2</v>
      </c>
      <c r="U6" s="21">
        <f t="shared" si="3"/>
        <v>7.6850879275769057E-2</v>
      </c>
      <c r="V6" s="21">
        <f t="shared" si="3"/>
        <v>7.7810908603591536E-2</v>
      </c>
    </row>
    <row r="7" spans="1:22" x14ac:dyDescent="0.2">
      <c r="A7" s="19">
        <v>31593</v>
      </c>
      <c r="B7">
        <f>'Annualised data'!AN143</f>
        <v>1382550</v>
      </c>
      <c r="C7">
        <f>'Annualised data'!N144</f>
        <v>9051</v>
      </c>
      <c r="D7">
        <f>'Annualised data'!O144</f>
        <v>6200</v>
      </c>
      <c r="E7">
        <f>'Annualised data'!P144</f>
        <v>-3977</v>
      </c>
      <c r="F7">
        <f t="shared" si="0"/>
        <v>-1060</v>
      </c>
      <c r="G7">
        <f>'Annualised data'!Q144</f>
        <v>10214</v>
      </c>
      <c r="H7">
        <f t="shared" si="1"/>
        <v>1392764</v>
      </c>
      <c r="I7">
        <f t="shared" si="2"/>
        <v>0</v>
      </c>
      <c r="K7" t="s">
        <v>213</v>
      </c>
      <c r="L7" s="22">
        <f>SUM(E4:E13)</f>
        <v>-13194</v>
      </c>
      <c r="M7" s="22">
        <f>SUM(E14:E23)</f>
        <v>-32632</v>
      </c>
      <c r="N7" s="22">
        <f>SUM(E24:E33)</f>
        <v>-34145</v>
      </c>
      <c r="O7" s="22">
        <f>SUM(E34:E43)</f>
        <v>-22077</v>
      </c>
      <c r="R7" t="s">
        <v>213</v>
      </c>
      <c r="S7" s="21">
        <f t="shared" si="4"/>
        <v>-9.8040162731511584E-3</v>
      </c>
      <c r="T7" s="21">
        <f t="shared" si="3"/>
        <v>-2.237164685815202E-2</v>
      </c>
      <c r="U7" s="21">
        <f t="shared" si="3"/>
        <v>-2.2457920585320038E-2</v>
      </c>
      <c r="V7" s="21">
        <f t="shared" si="3"/>
        <v>-1.3207991920971015E-2</v>
      </c>
    </row>
    <row r="8" spans="1:22" x14ac:dyDescent="0.2">
      <c r="A8" s="19">
        <v>31958</v>
      </c>
      <c r="B8">
        <f>'Annualised data'!AN144</f>
        <v>1392764</v>
      </c>
      <c r="C8">
        <f>'Annualised data'!N145</f>
        <v>8489</v>
      </c>
      <c r="D8">
        <f>'Annualised data'!O145</f>
        <v>5952</v>
      </c>
      <c r="E8">
        <f>'Annualised data'!P145</f>
        <v>-1240</v>
      </c>
      <c r="F8">
        <f t="shared" si="0"/>
        <v>-1056</v>
      </c>
      <c r="G8">
        <f>'Annualised data'!Q145</f>
        <v>12145</v>
      </c>
      <c r="H8">
        <f t="shared" si="1"/>
        <v>1404909</v>
      </c>
      <c r="I8">
        <f t="shared" si="2"/>
        <v>0</v>
      </c>
      <c r="K8" t="s">
        <v>218</v>
      </c>
      <c r="L8" s="22">
        <f>SUM(F4:F13)</f>
        <v>-10505</v>
      </c>
      <c r="M8" s="22">
        <f>SUM(F14:F23)</f>
        <v>-2977</v>
      </c>
      <c r="N8" s="22">
        <f>SUM(F24:F33)</f>
        <v>280</v>
      </c>
      <c r="O8" s="22">
        <f>SUM(F34:F43)</f>
        <v>25192</v>
      </c>
      <c r="R8" t="s">
        <v>218</v>
      </c>
      <c r="S8" s="21">
        <f t="shared" ref="S8" si="5">L8/L$4</f>
        <v>-7.8059110921216398E-3</v>
      </c>
      <c r="T8" s="21">
        <f t="shared" ref="T8" si="6">M8/M$4</f>
        <v>-2.0409534413066491E-3</v>
      </c>
      <c r="U8" s="21">
        <f t="shared" ref="U8" si="7">N8/N$4</f>
        <v>1.8416218374255706E-4</v>
      </c>
      <c r="V8" s="21">
        <f t="shared" ref="V8" si="8">O8/O$4</f>
        <v>1.5071600872994601E-2</v>
      </c>
    </row>
    <row r="9" spans="1:22" x14ac:dyDescent="0.2">
      <c r="A9" s="19">
        <v>32324</v>
      </c>
      <c r="B9">
        <f>'Annualised data'!AN145</f>
        <v>1404909</v>
      </c>
      <c r="C9">
        <f>'Annualised data'!N146</f>
        <v>8664</v>
      </c>
      <c r="D9">
        <f>'Annualised data'!O146</f>
        <v>6665</v>
      </c>
      <c r="E9">
        <f>'Annualised data'!P146</f>
        <v>-221</v>
      </c>
      <c r="F9">
        <f t="shared" si="0"/>
        <v>-988</v>
      </c>
      <c r="G9">
        <f>'Annualised data'!Q146</f>
        <v>14120</v>
      </c>
      <c r="H9">
        <f t="shared" si="1"/>
        <v>1419029</v>
      </c>
      <c r="I9">
        <f t="shared" si="2"/>
        <v>0</v>
      </c>
      <c r="L9" s="22"/>
      <c r="M9" s="22"/>
      <c r="N9" s="22"/>
      <c r="O9" s="22"/>
    </row>
    <row r="10" spans="1:22" x14ac:dyDescent="0.2">
      <c r="A10" s="19">
        <v>32689</v>
      </c>
      <c r="B10">
        <f>'Annualised data'!AN146</f>
        <v>1419029</v>
      </c>
      <c r="C10">
        <f>'Annualised data'!N147</f>
        <v>8253</v>
      </c>
      <c r="D10">
        <f>'Annualised data'!O147</f>
        <v>5762</v>
      </c>
      <c r="E10">
        <f>'Annualised data'!P147</f>
        <v>-252</v>
      </c>
      <c r="F10">
        <f t="shared" si="0"/>
        <v>-736</v>
      </c>
      <c r="G10">
        <f>'Annualised data'!Q147</f>
        <v>13027</v>
      </c>
      <c r="H10">
        <f t="shared" si="1"/>
        <v>1432056</v>
      </c>
      <c r="I10">
        <f t="shared" si="2"/>
        <v>0</v>
      </c>
      <c r="L10" s="22">
        <f>SUM(L4:L8)</f>
        <v>1458632</v>
      </c>
      <c r="M10" s="22">
        <f>SUM(M4:M8)</f>
        <v>1520399</v>
      </c>
      <c r="N10" s="22">
        <f>SUM(N4:N8)</f>
        <v>1671488</v>
      </c>
      <c r="O10" s="22">
        <f>SUM(O4:O8)</f>
        <v>1857646</v>
      </c>
    </row>
    <row r="11" spans="1:22" x14ac:dyDescent="0.2">
      <c r="A11" s="19">
        <v>33054</v>
      </c>
      <c r="B11">
        <f>'Annualised data'!AN147</f>
        <v>1432056</v>
      </c>
      <c r="C11">
        <f>'Annualised data'!N148</f>
        <v>8767</v>
      </c>
      <c r="D11">
        <f>'Annualised data'!O148</f>
        <v>4619</v>
      </c>
      <c r="E11">
        <f>'Annualised data'!P148</f>
        <v>1545</v>
      </c>
      <c r="F11">
        <f t="shared" si="0"/>
        <v>-688</v>
      </c>
      <c r="G11">
        <f>'Annualised data'!Q148</f>
        <v>14243</v>
      </c>
      <c r="H11">
        <f t="shared" si="1"/>
        <v>1446299</v>
      </c>
      <c r="I11">
        <f t="shared" si="2"/>
        <v>0</v>
      </c>
    </row>
    <row r="12" spans="1:22" x14ac:dyDescent="0.2">
      <c r="A12" s="19">
        <v>33419</v>
      </c>
      <c r="B12">
        <f>'Annualised data'!AN148</f>
        <v>1446299</v>
      </c>
      <c r="C12">
        <f>'Annualised data'!N149</f>
        <v>8595</v>
      </c>
      <c r="D12">
        <f>'Annualised data'!O149</f>
        <v>2897</v>
      </c>
      <c r="E12">
        <f>'Annualised data'!P149</f>
        <v>-658</v>
      </c>
      <c r="F12">
        <f t="shared" si="0"/>
        <v>-1691</v>
      </c>
      <c r="G12">
        <f>'Annualised data'!Q149</f>
        <v>9143</v>
      </c>
      <c r="H12">
        <f t="shared" si="1"/>
        <v>1455442</v>
      </c>
      <c r="I12">
        <f t="shared" si="2"/>
        <v>0</v>
      </c>
    </row>
    <row r="13" spans="1:22" x14ac:dyDescent="0.2">
      <c r="A13" s="19">
        <v>33785</v>
      </c>
      <c r="B13">
        <f>'Annualised data'!AN149</f>
        <v>1455442</v>
      </c>
      <c r="C13">
        <f>'Annualised data'!N150</f>
        <v>8468</v>
      </c>
      <c r="D13">
        <f>'Annualised data'!O150</f>
        <v>1546</v>
      </c>
      <c r="E13">
        <f>'Annualised data'!P150</f>
        <v>-5210</v>
      </c>
      <c r="F13">
        <f t="shared" si="0"/>
        <v>-1614</v>
      </c>
      <c r="G13">
        <f>'Annualised data'!Q150</f>
        <v>3190</v>
      </c>
      <c r="H13">
        <f t="shared" si="1"/>
        <v>1458632</v>
      </c>
      <c r="I13">
        <f t="shared" si="2"/>
        <v>0</v>
      </c>
    </row>
    <row r="14" spans="1:22" x14ac:dyDescent="0.2">
      <c r="A14" s="19">
        <v>34150</v>
      </c>
      <c r="B14">
        <f>'Annualised data'!AN150</f>
        <v>1458632</v>
      </c>
      <c r="C14">
        <f>'Annualised data'!N151</f>
        <v>8007</v>
      </c>
      <c r="D14">
        <f>'Annualised data'!O151</f>
        <v>1994</v>
      </c>
      <c r="E14">
        <f>'Annualised data'!P151</f>
        <v>-3978</v>
      </c>
      <c r="F14">
        <f t="shared" si="0"/>
        <v>-1566</v>
      </c>
      <c r="G14">
        <f>'Annualised data'!Q151</f>
        <v>4457</v>
      </c>
      <c r="H14">
        <f t="shared" si="1"/>
        <v>1463089</v>
      </c>
      <c r="I14">
        <f t="shared" si="2"/>
        <v>0</v>
      </c>
    </row>
    <row r="15" spans="1:22" x14ac:dyDescent="0.2">
      <c r="A15" s="19">
        <v>34515</v>
      </c>
      <c r="B15">
        <f>'Annualised data'!AN151</f>
        <v>1463089</v>
      </c>
      <c r="C15">
        <f>'Annualised data'!N152</f>
        <v>7953</v>
      </c>
      <c r="D15">
        <f>'Annualised data'!O152</f>
        <v>2883</v>
      </c>
      <c r="E15">
        <f>'Annualised data'!P152</f>
        <v>-7069</v>
      </c>
      <c r="F15">
        <f t="shared" si="0"/>
        <v>-1516</v>
      </c>
      <c r="G15">
        <f>'Annualised data'!Q152</f>
        <v>2251</v>
      </c>
      <c r="H15">
        <f t="shared" si="1"/>
        <v>1465340</v>
      </c>
      <c r="I15">
        <f t="shared" si="2"/>
        <v>0</v>
      </c>
    </row>
    <row r="16" spans="1:22" x14ac:dyDescent="0.2">
      <c r="A16" s="19">
        <v>34880</v>
      </c>
      <c r="B16">
        <f>'Annualised data'!AN152</f>
        <v>1465340</v>
      </c>
      <c r="C16">
        <f>'Annualised data'!N153</f>
        <v>7500</v>
      </c>
      <c r="D16">
        <f>'Annualised data'!O153</f>
        <v>3653</v>
      </c>
      <c r="E16">
        <f>'Annualised data'!P153</f>
        <v>-6192</v>
      </c>
      <c r="F16">
        <f t="shared" si="0"/>
        <v>-1222</v>
      </c>
      <c r="G16">
        <f>'Annualised data'!Q153</f>
        <v>3739</v>
      </c>
      <c r="H16">
        <f t="shared" si="1"/>
        <v>1469079</v>
      </c>
      <c r="I16">
        <f t="shared" si="2"/>
        <v>0</v>
      </c>
    </row>
    <row r="17" spans="1:9" x14ac:dyDescent="0.2">
      <c r="A17" s="19">
        <v>35246</v>
      </c>
      <c r="B17">
        <f>'Annualised data'!AN153</f>
        <v>1469079</v>
      </c>
      <c r="C17">
        <f>'Annualised data'!N154</f>
        <v>6951</v>
      </c>
      <c r="D17">
        <f>'Annualised data'!O154</f>
        <v>3106</v>
      </c>
      <c r="E17">
        <f>'Annualised data'!P154</f>
        <v>-3318</v>
      </c>
      <c r="F17">
        <f t="shared" si="0"/>
        <v>-160</v>
      </c>
      <c r="G17">
        <f>'Annualised data'!Q154</f>
        <v>6579</v>
      </c>
      <c r="H17">
        <f t="shared" si="1"/>
        <v>1475658</v>
      </c>
      <c r="I17">
        <f t="shared" si="2"/>
        <v>0</v>
      </c>
    </row>
    <row r="18" spans="1:9" x14ac:dyDescent="0.2">
      <c r="A18" s="19">
        <v>35611</v>
      </c>
      <c r="B18">
        <f>'Annualised data'!AN154</f>
        <v>1475658</v>
      </c>
      <c r="C18">
        <f>'Annualised data'!N155</f>
        <v>6602</v>
      </c>
      <c r="D18">
        <f>'Annualised data'!O155</f>
        <v>3160</v>
      </c>
      <c r="E18">
        <f>'Annualised data'!P155</f>
        <v>-1996</v>
      </c>
      <c r="F18">
        <f t="shared" si="0"/>
        <v>-154</v>
      </c>
      <c r="G18">
        <f>'Annualised data'!Q155</f>
        <v>7612</v>
      </c>
      <c r="H18">
        <f t="shared" si="1"/>
        <v>1483270</v>
      </c>
      <c r="I18">
        <f t="shared" si="2"/>
        <v>0</v>
      </c>
    </row>
    <row r="19" spans="1:9" x14ac:dyDescent="0.2">
      <c r="A19" s="19">
        <v>35976</v>
      </c>
      <c r="B19">
        <f>'Annualised data'!AN155</f>
        <v>1483270</v>
      </c>
      <c r="C19">
        <f>'Annualised data'!N156</f>
        <v>6751</v>
      </c>
      <c r="D19">
        <f>'Annualised data'!O156</f>
        <v>2682</v>
      </c>
      <c r="E19">
        <f>'Annualised data'!P156</f>
        <v>-1631</v>
      </c>
      <c r="F19">
        <f t="shared" si="0"/>
        <v>-138</v>
      </c>
      <c r="G19">
        <f>'Annualised data'!Q156</f>
        <v>7664</v>
      </c>
      <c r="H19">
        <f t="shared" si="1"/>
        <v>1490934</v>
      </c>
      <c r="I19">
        <f t="shared" si="2"/>
        <v>0</v>
      </c>
    </row>
    <row r="20" spans="1:9" x14ac:dyDescent="0.2">
      <c r="A20" s="19">
        <v>36341</v>
      </c>
      <c r="B20">
        <f>'Annualised data'!AN156</f>
        <v>1490934</v>
      </c>
      <c r="C20">
        <f>'Annualised data'!N157</f>
        <v>6306</v>
      </c>
      <c r="D20">
        <f>'Annualised data'!O157</f>
        <v>3829</v>
      </c>
      <c r="E20">
        <f>'Annualised data'!P157</f>
        <v>-3531</v>
      </c>
      <c r="F20">
        <f t="shared" si="0"/>
        <v>-35</v>
      </c>
      <c r="G20">
        <f>'Annualised data'!Q157</f>
        <v>6569</v>
      </c>
      <c r="H20">
        <f t="shared" si="1"/>
        <v>1497503</v>
      </c>
      <c r="I20">
        <f t="shared" si="2"/>
        <v>0</v>
      </c>
    </row>
    <row r="21" spans="1:9" x14ac:dyDescent="0.2">
      <c r="A21" s="19">
        <v>36707</v>
      </c>
      <c r="B21">
        <f>'Annualised data'!AN157</f>
        <v>1497503</v>
      </c>
      <c r="C21">
        <f>'Annualised data'!N158</f>
        <v>5495</v>
      </c>
      <c r="D21">
        <f>'Annualised data'!O158</f>
        <v>2765</v>
      </c>
      <c r="E21">
        <f>'Annualised data'!P158</f>
        <v>-2418</v>
      </c>
      <c r="F21">
        <f t="shared" si="0"/>
        <v>116</v>
      </c>
      <c r="G21">
        <f>'Annualised data'!Q158</f>
        <v>5958</v>
      </c>
      <c r="H21">
        <f t="shared" si="1"/>
        <v>1503461</v>
      </c>
      <c r="I21">
        <f t="shared" si="2"/>
        <v>0</v>
      </c>
    </row>
    <row r="22" spans="1:9" x14ac:dyDescent="0.2">
      <c r="A22" s="19">
        <v>37072</v>
      </c>
      <c r="B22">
        <f>'Annualised data'!AN158</f>
        <v>1503461</v>
      </c>
      <c r="C22">
        <f>'Annualised data'!N159</f>
        <v>5794</v>
      </c>
      <c r="D22">
        <f>'Annualised data'!O159</f>
        <v>2798</v>
      </c>
      <c r="E22">
        <f>'Annualised data'!P159</f>
        <v>-1308</v>
      </c>
      <c r="F22">
        <f t="shared" si="0"/>
        <v>822</v>
      </c>
      <c r="G22">
        <f>'Annualised data'!Q159</f>
        <v>8106</v>
      </c>
      <c r="H22">
        <f t="shared" si="1"/>
        <v>1511567</v>
      </c>
      <c r="I22">
        <f t="shared" si="2"/>
        <v>0</v>
      </c>
    </row>
    <row r="23" spans="1:9" x14ac:dyDescent="0.2">
      <c r="A23" s="19">
        <v>37437</v>
      </c>
      <c r="B23">
        <f>'Annualised data'!AN159</f>
        <v>1511567</v>
      </c>
      <c r="C23">
        <f>'Annualised data'!N160</f>
        <v>5243</v>
      </c>
      <c r="D23">
        <f>'Annualised data'!O160</f>
        <v>3904</v>
      </c>
      <c r="E23">
        <f>'Annualised data'!P160</f>
        <v>-1191</v>
      </c>
      <c r="F23">
        <f t="shared" si="0"/>
        <v>876</v>
      </c>
      <c r="G23">
        <f>'Annualised data'!Q160</f>
        <v>8832</v>
      </c>
      <c r="H23">
        <f t="shared" si="1"/>
        <v>1520399</v>
      </c>
      <c r="I23">
        <f t="shared" si="2"/>
        <v>0</v>
      </c>
    </row>
    <row r="24" spans="1:9" x14ac:dyDescent="0.2">
      <c r="A24" s="19">
        <v>37802</v>
      </c>
      <c r="B24">
        <f>'Annualised data'!AN160</f>
        <v>1520399</v>
      </c>
      <c r="C24">
        <f>'Annualised data'!N161</f>
        <v>5408</v>
      </c>
      <c r="D24">
        <f>'Annualised data'!O161</f>
        <v>4305</v>
      </c>
      <c r="E24">
        <f>'Annualised data'!P161</f>
        <v>-2910</v>
      </c>
      <c r="F24">
        <f t="shared" si="0"/>
        <v>987</v>
      </c>
      <c r="G24">
        <f>'Annualised data'!Q161</f>
        <v>7790</v>
      </c>
      <c r="H24">
        <f t="shared" si="1"/>
        <v>1528189</v>
      </c>
      <c r="I24">
        <f t="shared" si="2"/>
        <v>0</v>
      </c>
    </row>
    <row r="25" spans="1:9" x14ac:dyDescent="0.2">
      <c r="A25" s="19">
        <v>38168</v>
      </c>
      <c r="B25">
        <f>'Annualised data'!AN161</f>
        <v>1528189</v>
      </c>
      <c r="C25">
        <f>'Annualised data'!N162</f>
        <v>5879</v>
      </c>
      <c r="D25">
        <f>'Annualised data'!O162</f>
        <v>7020</v>
      </c>
      <c r="E25">
        <f>'Annualised data'!P162</f>
        <v>-3226</v>
      </c>
      <c r="F25">
        <f t="shared" si="0"/>
        <v>942</v>
      </c>
      <c r="G25">
        <f>'Annualised data'!Q162</f>
        <v>10615</v>
      </c>
      <c r="H25">
        <f t="shared" si="1"/>
        <v>1538804</v>
      </c>
      <c r="I25">
        <f t="shared" si="2"/>
        <v>0</v>
      </c>
    </row>
    <row r="26" spans="1:9" x14ac:dyDescent="0.2">
      <c r="A26" s="19">
        <v>38533</v>
      </c>
      <c r="B26">
        <f>'Annualised data'!AN162</f>
        <v>1538804</v>
      </c>
      <c r="C26">
        <f>'Annualised data'!N163</f>
        <v>5858</v>
      </c>
      <c r="D26">
        <f>'Annualised data'!O163</f>
        <v>9813</v>
      </c>
      <c r="E26">
        <f>'Annualised data'!P163</f>
        <v>-2711</v>
      </c>
      <c r="F26">
        <f t="shared" si="0"/>
        <v>765</v>
      </c>
      <c r="G26">
        <f>'Annualised data'!Q163</f>
        <v>13725</v>
      </c>
      <c r="H26">
        <f t="shared" si="1"/>
        <v>1552529</v>
      </c>
      <c r="I26">
        <f t="shared" si="2"/>
        <v>0</v>
      </c>
    </row>
    <row r="27" spans="1:9" x14ac:dyDescent="0.2">
      <c r="A27" s="19">
        <v>38898</v>
      </c>
      <c r="B27">
        <f>'Annualised data'!AN163</f>
        <v>1552529</v>
      </c>
      <c r="C27">
        <f>'Annualised data'!N164</f>
        <v>7048</v>
      </c>
      <c r="D27">
        <f>'Annualised data'!O164</f>
        <v>14633</v>
      </c>
      <c r="E27">
        <f>'Annualised data'!P164</f>
        <v>-3371</v>
      </c>
      <c r="F27">
        <f t="shared" si="0"/>
        <v>-220</v>
      </c>
      <c r="G27">
        <f>'Annualised data'!Q164</f>
        <v>18090</v>
      </c>
      <c r="H27">
        <f t="shared" si="1"/>
        <v>1570619</v>
      </c>
      <c r="I27">
        <f t="shared" si="2"/>
        <v>0</v>
      </c>
    </row>
    <row r="28" spans="1:9" x14ac:dyDescent="0.2">
      <c r="A28" s="19">
        <v>39263</v>
      </c>
      <c r="B28">
        <f>'Annualised data'!AN164</f>
        <v>1570619</v>
      </c>
      <c r="C28">
        <f>'Annualised data'!N165</f>
        <v>7333</v>
      </c>
      <c r="D28">
        <f>'Annualised data'!O165</f>
        <v>15327</v>
      </c>
      <c r="E28">
        <f>'Annualised data'!P165</f>
        <v>-4221</v>
      </c>
      <c r="F28">
        <f t="shared" si="0"/>
        <v>-393</v>
      </c>
      <c r="G28">
        <f>'Annualised data'!Q165</f>
        <v>18046</v>
      </c>
      <c r="H28">
        <f t="shared" si="1"/>
        <v>1588665</v>
      </c>
      <c r="I28">
        <f t="shared" si="2"/>
        <v>0</v>
      </c>
    </row>
    <row r="29" spans="1:9" x14ac:dyDescent="0.2">
      <c r="A29" s="19">
        <v>39629</v>
      </c>
      <c r="B29">
        <f>'Annualised data'!AN165</f>
        <v>1588665</v>
      </c>
      <c r="C29">
        <f>'Annualised data'!N166</f>
        <v>7201</v>
      </c>
      <c r="D29">
        <f>'Annualised data'!O166</f>
        <v>18005</v>
      </c>
      <c r="E29">
        <f>'Annualised data'!P166</f>
        <v>-4402</v>
      </c>
      <c r="F29">
        <f t="shared" si="0"/>
        <v>-567</v>
      </c>
      <c r="G29">
        <f>'Annualised data'!Q166</f>
        <v>20237</v>
      </c>
      <c r="H29">
        <f t="shared" si="1"/>
        <v>1608902</v>
      </c>
      <c r="I29">
        <f t="shared" si="2"/>
        <v>0</v>
      </c>
    </row>
    <row r="30" spans="1:9" x14ac:dyDescent="0.2">
      <c r="A30" s="19">
        <v>39994</v>
      </c>
      <c r="B30">
        <f>'Annualised data'!AN166</f>
        <v>1608902</v>
      </c>
      <c r="C30">
        <f>'Annualised data'!N167</f>
        <v>7456</v>
      </c>
      <c r="D30">
        <f>'Annualised data'!O167</f>
        <v>14537</v>
      </c>
      <c r="E30">
        <f>'Annualised data'!P167</f>
        <v>-2709</v>
      </c>
      <c r="F30">
        <f t="shared" si="0"/>
        <v>-864</v>
      </c>
      <c r="G30">
        <f>'Annualised data'!Q167</f>
        <v>18420</v>
      </c>
      <c r="H30">
        <f t="shared" si="1"/>
        <v>1627322</v>
      </c>
      <c r="I30">
        <f t="shared" si="2"/>
        <v>0</v>
      </c>
    </row>
    <row r="31" spans="1:9" x14ac:dyDescent="0.2">
      <c r="A31" s="19">
        <v>40359</v>
      </c>
      <c r="B31">
        <f>'Annualised data'!AN167</f>
        <v>1627322</v>
      </c>
      <c r="C31">
        <f>'Annualised data'!N168</f>
        <v>7070</v>
      </c>
      <c r="D31">
        <f>'Annualised data'!O168</f>
        <v>9168</v>
      </c>
      <c r="E31">
        <f>'Annualised data'!P168</f>
        <v>-2614</v>
      </c>
      <c r="F31">
        <f t="shared" si="0"/>
        <v>-1332</v>
      </c>
      <c r="G31">
        <f>'Annualised data'!Q168</f>
        <v>12292</v>
      </c>
      <c r="H31">
        <f t="shared" si="1"/>
        <v>1639614</v>
      </c>
      <c r="I31">
        <f t="shared" si="2"/>
        <v>0</v>
      </c>
    </row>
    <row r="32" spans="1:9" x14ac:dyDescent="0.2">
      <c r="A32" s="19">
        <v>40724</v>
      </c>
      <c r="B32">
        <f>'Annualised data'!AN168</f>
        <v>1639614</v>
      </c>
      <c r="C32">
        <f>'Annualised data'!N169</f>
        <v>7494</v>
      </c>
      <c r="D32">
        <f>'Annualised data'!O169</f>
        <v>12358</v>
      </c>
      <c r="E32">
        <f>'Annualised data'!P169</f>
        <v>-3220</v>
      </c>
      <c r="F32">
        <f t="shared" si="0"/>
        <v>479</v>
      </c>
      <c r="G32">
        <f>'Annualised data'!Q169</f>
        <v>17111</v>
      </c>
      <c r="H32">
        <f t="shared" si="1"/>
        <v>1656725</v>
      </c>
      <c r="I32">
        <f t="shared" si="2"/>
        <v>0</v>
      </c>
    </row>
    <row r="33" spans="1:9" x14ac:dyDescent="0.2">
      <c r="A33" s="19">
        <v>41090</v>
      </c>
      <c r="B33">
        <f>'Annualised data'!AN169</f>
        <v>1656725</v>
      </c>
      <c r="C33">
        <f>'Annualised data'!N170</f>
        <v>7363</v>
      </c>
      <c r="D33">
        <f>'Annualised data'!O170</f>
        <v>11678</v>
      </c>
      <c r="E33">
        <f>'Annualised data'!P170</f>
        <v>-4761</v>
      </c>
      <c r="F33">
        <f t="shared" si="0"/>
        <v>483</v>
      </c>
      <c r="G33">
        <f>'Annualised data'!Q170</f>
        <v>14763</v>
      </c>
      <c r="H33">
        <f t="shared" si="1"/>
        <v>1671488</v>
      </c>
      <c r="I33">
        <f t="shared" si="2"/>
        <v>0</v>
      </c>
    </row>
    <row r="34" spans="1:9" x14ac:dyDescent="0.2">
      <c r="A34" s="19">
        <v>41455</v>
      </c>
      <c r="B34">
        <f>'Annualised data'!AN170</f>
        <v>1671488</v>
      </c>
      <c r="C34">
        <f>'Annualised data'!N171</f>
        <v>7192</v>
      </c>
      <c r="D34">
        <f>'Annualised data'!O171</f>
        <v>11640</v>
      </c>
      <c r="E34">
        <f>'Annualised data'!P171</f>
        <v>-3890</v>
      </c>
      <c r="F34">
        <f t="shared" si="0"/>
        <v>515</v>
      </c>
      <c r="G34">
        <f>'Annualised data'!Q171</f>
        <v>15457</v>
      </c>
      <c r="H34">
        <f t="shared" si="1"/>
        <v>1686945</v>
      </c>
      <c r="I34">
        <f t="shared" si="2"/>
        <v>0</v>
      </c>
    </row>
    <row r="35" spans="1:9" x14ac:dyDescent="0.2">
      <c r="A35" s="19">
        <v>41820</v>
      </c>
      <c r="B35">
        <f>'Annualised data'!AN171</f>
        <v>1686945</v>
      </c>
      <c r="C35">
        <f>'Annualised data'!N172</f>
        <v>6472</v>
      </c>
      <c r="D35">
        <f>'Annualised data'!O172</f>
        <v>11152</v>
      </c>
      <c r="E35">
        <f>'Annualised data'!P172</f>
        <v>-4570</v>
      </c>
      <c r="F35">
        <f t="shared" si="0"/>
        <v>669</v>
      </c>
      <c r="G35">
        <f>'Annualised data'!Q172</f>
        <v>13723</v>
      </c>
      <c r="H35">
        <f t="shared" si="1"/>
        <v>1700668</v>
      </c>
      <c r="I35">
        <f t="shared" si="2"/>
        <v>0</v>
      </c>
    </row>
    <row r="36" spans="1:9" x14ac:dyDescent="0.2">
      <c r="A36" s="19">
        <v>42185</v>
      </c>
      <c r="B36">
        <f>'Annualised data'!AN172</f>
        <v>1700668</v>
      </c>
      <c r="C36">
        <f>'Annualised data'!N173</f>
        <v>6539</v>
      </c>
      <c r="D36">
        <f>'Annualised data'!O173</f>
        <v>11283</v>
      </c>
      <c r="E36">
        <f>'Annualised data'!P173</f>
        <v>-7212</v>
      </c>
      <c r="F36">
        <f t="shared" si="0"/>
        <v>1565</v>
      </c>
      <c r="G36">
        <f>'Annualised data'!Q173</f>
        <v>12175</v>
      </c>
      <c r="H36">
        <f t="shared" si="1"/>
        <v>1712843</v>
      </c>
      <c r="I36">
        <f t="shared" si="2"/>
        <v>0</v>
      </c>
    </row>
    <row r="37" spans="1:9" x14ac:dyDescent="0.2">
      <c r="A37" s="19">
        <v>42551</v>
      </c>
      <c r="B37">
        <f>'Annualised data'!AN173</f>
        <v>1712843</v>
      </c>
      <c r="C37">
        <f>'Annualised data'!N174</f>
        <v>5683</v>
      </c>
      <c r="D37">
        <f>'Annualised data'!O174</f>
        <v>12175</v>
      </c>
      <c r="E37">
        <f>'Annualised data'!P174</f>
        <v>-6300</v>
      </c>
      <c r="F37">
        <f t="shared" si="0"/>
        <v>4272</v>
      </c>
      <c r="G37">
        <f>'Annualised data'!Q174</f>
        <v>15830</v>
      </c>
      <c r="H37">
        <f t="shared" si="1"/>
        <v>1728673</v>
      </c>
      <c r="I37">
        <f t="shared" si="2"/>
        <v>0</v>
      </c>
    </row>
    <row r="38" spans="1:9" x14ac:dyDescent="0.2">
      <c r="A38" s="19">
        <v>42916</v>
      </c>
      <c r="B38">
        <f>'Annualised data'!AN174</f>
        <v>1728673</v>
      </c>
      <c r="C38">
        <f>'Annualised data'!N175</f>
        <v>5031</v>
      </c>
      <c r="D38">
        <f>'Annualised data'!O175</f>
        <v>12724</v>
      </c>
      <c r="E38">
        <f>'Annualised data'!P175</f>
        <v>-4672</v>
      </c>
      <c r="F38">
        <f t="shared" si="0"/>
        <v>4381</v>
      </c>
      <c r="G38">
        <f>'Annualised data'!Q175</f>
        <v>17464</v>
      </c>
      <c r="H38">
        <f t="shared" si="1"/>
        <v>1746137</v>
      </c>
      <c r="I38">
        <f t="shared" si="2"/>
        <v>0</v>
      </c>
    </row>
    <row r="39" spans="1:9" x14ac:dyDescent="0.2">
      <c r="A39" s="19">
        <v>43281</v>
      </c>
      <c r="B39">
        <f>'Annualised data'!AN175</f>
        <v>1746137</v>
      </c>
      <c r="C39">
        <f>'Annualised data'!N176</f>
        <v>4971</v>
      </c>
      <c r="D39">
        <f>'Annualised data'!O176</f>
        <v>15141</v>
      </c>
      <c r="E39">
        <f>'Annualised data'!P176</f>
        <v>-3313</v>
      </c>
      <c r="F39">
        <f t="shared" si="0"/>
        <v>4459</v>
      </c>
      <c r="G39">
        <f>'Annualised data'!Q176</f>
        <v>21258</v>
      </c>
      <c r="H39">
        <f t="shared" si="1"/>
        <v>1767395</v>
      </c>
      <c r="I39">
        <f t="shared" si="2"/>
        <v>0</v>
      </c>
    </row>
    <row r="40" spans="1:9" x14ac:dyDescent="0.2">
      <c r="A40" s="19">
        <v>43646</v>
      </c>
      <c r="B40">
        <f>'Annualised data'!AN176</f>
        <v>1767395</v>
      </c>
      <c r="C40">
        <f>'Annualised data'!N177</f>
        <v>4818</v>
      </c>
      <c r="D40">
        <f>'Annualised data'!O177</f>
        <v>14938</v>
      </c>
      <c r="E40">
        <f>'Annualised data'!P177</f>
        <v>-1253</v>
      </c>
      <c r="F40">
        <f t="shared" si="0"/>
        <v>4457</v>
      </c>
      <c r="G40">
        <f>'Annualised data'!Q177</f>
        <v>22960</v>
      </c>
      <c r="H40">
        <f t="shared" si="1"/>
        <v>1790355</v>
      </c>
      <c r="I40">
        <f t="shared" si="2"/>
        <v>0</v>
      </c>
    </row>
    <row r="41" spans="1:9" x14ac:dyDescent="0.2">
      <c r="A41" s="19">
        <v>44012</v>
      </c>
      <c r="B41">
        <f>'Annualised data'!AN177</f>
        <v>1790355</v>
      </c>
      <c r="C41">
        <f>'Annualised data'!N178</f>
        <v>5360</v>
      </c>
      <c r="D41">
        <f>'Annualised data'!O178</f>
        <v>-2839</v>
      </c>
      <c r="E41">
        <f>'Annualised data'!P178</f>
        <v>4851</v>
      </c>
      <c r="F41">
        <f t="shared" si="0"/>
        <v>4874</v>
      </c>
      <c r="G41">
        <f>'Annualised data'!Q178</f>
        <v>12246</v>
      </c>
      <c r="H41">
        <f t="shared" si="1"/>
        <v>1802601</v>
      </c>
      <c r="I41">
        <f t="shared" si="2"/>
        <v>0</v>
      </c>
    </row>
    <row r="42" spans="1:9" x14ac:dyDescent="0.2">
      <c r="A42" s="19">
        <v>44377</v>
      </c>
      <c r="B42">
        <f>'Annualised data'!AN178</f>
        <v>1802601</v>
      </c>
      <c r="C42">
        <f>'Annualised data'!N179</f>
        <v>4061</v>
      </c>
      <c r="D42">
        <f>'Annualised data'!O179</f>
        <v>14504</v>
      </c>
      <c r="E42">
        <f>'Annualised data'!P179</f>
        <v>3803</v>
      </c>
      <c r="F42">
        <f t="shared" si="0"/>
        <v>0</v>
      </c>
      <c r="G42">
        <f>'Annualised data'!Q179</f>
        <v>22368</v>
      </c>
      <c r="H42">
        <f t="shared" si="1"/>
        <v>1824969</v>
      </c>
      <c r="I42">
        <f t="shared" si="2"/>
        <v>0</v>
      </c>
    </row>
    <row r="43" spans="1:9" x14ac:dyDescent="0.2">
      <c r="A43" s="19">
        <v>44742</v>
      </c>
      <c r="B43">
        <f>'Annualised data'!AN179</f>
        <v>1824969</v>
      </c>
      <c r="C43">
        <f>'Annualised data'!N180</f>
        <v>2856</v>
      </c>
      <c r="D43">
        <f>'Annualised data'!O180</f>
        <v>29342</v>
      </c>
      <c r="E43">
        <f>'Annualised data'!P180</f>
        <v>479</v>
      </c>
      <c r="F43">
        <f t="shared" si="0"/>
        <v>0</v>
      </c>
      <c r="G43">
        <f>'Annualised data'!Q180</f>
        <v>32677</v>
      </c>
      <c r="H43">
        <f t="shared" si="1"/>
        <v>1857646</v>
      </c>
      <c r="I43">
        <f t="shared" si="2"/>
        <v>0</v>
      </c>
    </row>
    <row r="44" spans="1:9" x14ac:dyDescent="0.2">
      <c r="A44" s="19">
        <v>45107</v>
      </c>
      <c r="B44">
        <f>'Annualised data'!AN180</f>
        <v>1857646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F4ADD-E0D6-5941-A62B-442615905144}">
  <dimension ref="A1:V44"/>
  <sheetViews>
    <sheetView showGridLines="0" zoomScale="70" zoomScaleNormal="70" workbookViewId="0">
      <selection activeCell="A2" sqref="A2"/>
    </sheetView>
  </sheetViews>
  <sheetFormatPr baseColWidth="10" defaultRowHeight="15" x14ac:dyDescent="0.2"/>
  <sheetData>
    <row r="1" spans="1:22" x14ac:dyDescent="0.2">
      <c r="A1" t="s">
        <v>225</v>
      </c>
      <c r="K1" t="s">
        <v>217</v>
      </c>
    </row>
    <row r="2" spans="1:22" ht="48" x14ac:dyDescent="0.2">
      <c r="B2" s="20" t="s">
        <v>210</v>
      </c>
      <c r="C2" s="20" t="s">
        <v>211</v>
      </c>
      <c r="D2" s="20" t="s">
        <v>212</v>
      </c>
      <c r="E2" s="20" t="s">
        <v>213</v>
      </c>
      <c r="F2" s="20" t="s">
        <v>215</v>
      </c>
      <c r="G2" s="20" t="s">
        <v>216</v>
      </c>
      <c r="H2" s="20" t="s">
        <v>214</v>
      </c>
    </row>
    <row r="3" spans="1:22" x14ac:dyDescent="0.2">
      <c r="A3" s="19">
        <v>30132</v>
      </c>
      <c r="B3">
        <f>'Annualised data'!AL139</f>
        <v>3992870</v>
      </c>
      <c r="C3">
        <f>'Annualised data'!F140</f>
        <v>29378</v>
      </c>
      <c r="D3">
        <f>'Annualised data'!G140</f>
        <v>19674</v>
      </c>
      <c r="E3">
        <f>'Annualised data'!H140</f>
        <v>-5136</v>
      </c>
      <c r="F3">
        <f>G3-C3-D3-E3</f>
        <v>-1084</v>
      </c>
      <c r="G3">
        <f>'Annualised data'!I140</f>
        <v>42832</v>
      </c>
      <c r="H3">
        <f>SUM(B3:F3)</f>
        <v>4035702</v>
      </c>
      <c r="I3">
        <f>H3-B4</f>
        <v>0</v>
      </c>
      <c r="L3" t="s">
        <v>219</v>
      </c>
      <c r="M3" t="s">
        <v>220</v>
      </c>
      <c r="N3" t="s">
        <v>221</v>
      </c>
      <c r="O3" t="s">
        <v>222</v>
      </c>
      <c r="S3" t="s">
        <v>219</v>
      </c>
      <c r="T3" t="s">
        <v>220</v>
      </c>
      <c r="U3" t="s">
        <v>221</v>
      </c>
      <c r="V3" t="s">
        <v>222</v>
      </c>
    </row>
    <row r="4" spans="1:22" x14ac:dyDescent="0.2">
      <c r="A4" s="19">
        <v>30497</v>
      </c>
      <c r="B4">
        <f>'Annualised data'!AL140</f>
        <v>4035702</v>
      </c>
      <c r="C4">
        <f>'Annualised data'!F141</f>
        <v>30596</v>
      </c>
      <c r="D4">
        <f>'Annualised data'!G141</f>
        <v>14730</v>
      </c>
      <c r="E4">
        <f>'Annualised data'!H141</f>
        <v>-3340</v>
      </c>
      <c r="F4">
        <f t="shared" ref="F4:F43" si="0">G4-C4-D4-E4</f>
        <v>-1196</v>
      </c>
      <c r="G4">
        <f>'Annualised data'!I141</f>
        <v>40790</v>
      </c>
      <c r="H4">
        <f t="shared" ref="H4:H43" si="1">SUM(B4:F4)</f>
        <v>4076492</v>
      </c>
      <c r="I4">
        <f t="shared" ref="I4:I43" si="2">H4-B5</f>
        <v>0</v>
      </c>
      <c r="K4" s="19" t="s">
        <v>223</v>
      </c>
      <c r="L4" s="22">
        <f>B4</f>
        <v>4035702</v>
      </c>
      <c r="M4" s="22">
        <f>B14</f>
        <v>4462766</v>
      </c>
      <c r="N4" s="22">
        <f>B24</f>
        <v>4873809</v>
      </c>
      <c r="O4" s="22">
        <f>B34</f>
        <v>5772669</v>
      </c>
      <c r="R4" s="19" t="s">
        <v>223</v>
      </c>
    </row>
    <row r="5" spans="1:22" x14ac:dyDescent="0.2">
      <c r="A5" s="19">
        <v>30863</v>
      </c>
      <c r="B5">
        <f>'Annualised data'!AL141</f>
        <v>4076492</v>
      </c>
      <c r="C5">
        <f>'Annualised data'!F142</f>
        <v>30269</v>
      </c>
      <c r="D5">
        <f>'Annualised data'!G142</f>
        <v>20158</v>
      </c>
      <c r="E5">
        <f>'Annualised data'!H142</f>
        <v>-5799</v>
      </c>
      <c r="F5">
        <f t="shared" si="0"/>
        <v>-1052</v>
      </c>
      <c r="G5">
        <f>'Annualised data'!I142</f>
        <v>43576</v>
      </c>
      <c r="H5">
        <f t="shared" si="1"/>
        <v>4120068</v>
      </c>
      <c r="I5">
        <f t="shared" si="2"/>
        <v>0</v>
      </c>
      <c r="K5" t="s">
        <v>211</v>
      </c>
      <c r="L5" s="22">
        <f>SUM(C4:C13)</f>
        <v>318555</v>
      </c>
      <c r="M5" s="22">
        <f>SUM(C14:C23)</f>
        <v>284993</v>
      </c>
      <c r="N5" s="22">
        <f>SUM(C24:C33)</f>
        <v>345911</v>
      </c>
      <c r="O5" s="22">
        <f>SUM(C34:C43)</f>
        <v>361905</v>
      </c>
      <c r="R5" t="s">
        <v>211</v>
      </c>
      <c r="S5" s="21">
        <f>L5/L$4</f>
        <v>7.8934222596217463E-2</v>
      </c>
      <c r="T5" s="21">
        <f t="shared" ref="T5:V8" si="3">M5/M$4</f>
        <v>6.3860171023979298E-2</v>
      </c>
      <c r="U5" s="21">
        <f t="shared" si="3"/>
        <v>7.0973441921913641E-2</v>
      </c>
      <c r="V5" s="21">
        <f t="shared" si="3"/>
        <v>6.2692837576517904E-2</v>
      </c>
    </row>
    <row r="6" spans="1:22" x14ac:dyDescent="0.2">
      <c r="A6" s="19">
        <v>31228</v>
      </c>
      <c r="B6">
        <f>'Annualised data'!AL142</f>
        <v>4120068</v>
      </c>
      <c r="C6">
        <f>'Annualised data'!F143</f>
        <v>29094</v>
      </c>
      <c r="D6">
        <f>'Annualised data'!G143</f>
        <v>26420</v>
      </c>
      <c r="E6">
        <f>'Annualised data'!H143</f>
        <v>-13201</v>
      </c>
      <c r="F6">
        <f t="shared" si="0"/>
        <v>-1525</v>
      </c>
      <c r="G6">
        <f>'Annualised data'!I143</f>
        <v>40788</v>
      </c>
      <c r="H6">
        <f t="shared" si="1"/>
        <v>4160856</v>
      </c>
      <c r="I6">
        <f t="shared" si="2"/>
        <v>0</v>
      </c>
      <c r="K6" t="s">
        <v>212</v>
      </c>
      <c r="L6" s="22">
        <f>SUM(D4:D13)</f>
        <v>254663</v>
      </c>
      <c r="M6" s="22">
        <f>SUM(D14:D23)</f>
        <v>230114</v>
      </c>
      <c r="N6" s="22">
        <f>SUM(D24:D33)</f>
        <v>530108</v>
      </c>
      <c r="O6" s="22">
        <f>SUM(D34:D43)</f>
        <v>687626</v>
      </c>
      <c r="R6" t="s">
        <v>212</v>
      </c>
      <c r="S6" s="21">
        <f t="shared" ref="S6:S8" si="4">L6/L$4</f>
        <v>6.3102528382918258E-2</v>
      </c>
      <c r="T6" s="21">
        <f t="shared" si="3"/>
        <v>5.1563088900471142E-2</v>
      </c>
      <c r="U6" s="21">
        <f t="shared" si="3"/>
        <v>0.1087666750994961</v>
      </c>
      <c r="V6" s="21">
        <f t="shared" si="3"/>
        <v>0.11911751739100232</v>
      </c>
    </row>
    <row r="7" spans="1:22" x14ac:dyDescent="0.2">
      <c r="A7" s="19">
        <v>31593</v>
      </c>
      <c r="B7">
        <f>'Annualised data'!AL143</f>
        <v>4160856</v>
      </c>
      <c r="C7">
        <f>'Annualised data'!F144</f>
        <v>30556</v>
      </c>
      <c r="D7">
        <f>'Annualised data'!G144</f>
        <v>32836</v>
      </c>
      <c r="E7">
        <f>'Annualised data'!H144</f>
        <v>-13105</v>
      </c>
      <c r="F7">
        <f t="shared" si="0"/>
        <v>-1032</v>
      </c>
      <c r="G7">
        <f>'Annualised data'!I144</f>
        <v>49255</v>
      </c>
      <c r="H7">
        <f t="shared" si="1"/>
        <v>4210111</v>
      </c>
      <c r="I7">
        <f t="shared" si="2"/>
        <v>0</v>
      </c>
      <c r="K7" t="s">
        <v>213</v>
      </c>
      <c r="L7" s="22">
        <f>SUM(E4:E13)</f>
        <v>-128869</v>
      </c>
      <c r="M7" s="22">
        <f>SUM(E14:E23)</f>
        <v>-54705</v>
      </c>
      <c r="N7" s="22">
        <f>SUM(E24:E33)</f>
        <v>5715</v>
      </c>
      <c r="O7" s="22">
        <f>SUM(E34:E43)</f>
        <v>-7406</v>
      </c>
      <c r="R7" t="s">
        <v>213</v>
      </c>
      <c r="S7" s="21">
        <f t="shared" si="4"/>
        <v>-3.1932238802567681E-2</v>
      </c>
      <c r="T7" s="21">
        <f t="shared" si="3"/>
        <v>-1.2258092850935945E-2</v>
      </c>
      <c r="U7" s="21">
        <f t="shared" si="3"/>
        <v>1.1725941660824214E-3</v>
      </c>
      <c r="V7" s="21">
        <f t="shared" si="3"/>
        <v>-1.2829420845019868E-3</v>
      </c>
    </row>
    <row r="8" spans="1:22" x14ac:dyDescent="0.2">
      <c r="A8" s="19">
        <v>31958</v>
      </c>
      <c r="B8">
        <f>'Annualised data'!AL144</f>
        <v>4210111</v>
      </c>
      <c r="C8">
        <f>'Annualised data'!F145</f>
        <v>30585</v>
      </c>
      <c r="D8">
        <f>'Annualised data'!G145</f>
        <v>37252</v>
      </c>
      <c r="E8">
        <f>'Annualised data'!H145</f>
        <v>-14423</v>
      </c>
      <c r="F8">
        <f t="shared" si="0"/>
        <v>-956</v>
      </c>
      <c r="G8">
        <f>'Annualised data'!I145</f>
        <v>52458</v>
      </c>
      <c r="H8">
        <f t="shared" si="1"/>
        <v>4262569</v>
      </c>
      <c r="I8">
        <f t="shared" si="2"/>
        <v>0</v>
      </c>
      <c r="K8" t="s">
        <v>218</v>
      </c>
      <c r="L8" s="22">
        <f>SUM(F4:F13)</f>
        <v>-17285</v>
      </c>
      <c r="M8" s="22">
        <f>SUM(F14:F23)</f>
        <v>-49359</v>
      </c>
      <c r="N8" s="22">
        <f>SUM(F24:F33)</f>
        <v>17126</v>
      </c>
      <c r="O8" s="22">
        <f>SUM(F34:F43)</f>
        <v>-17625</v>
      </c>
      <c r="R8" t="s">
        <v>218</v>
      </c>
      <c r="S8" s="21">
        <f t="shared" si="4"/>
        <v>-4.2830218881374296E-3</v>
      </c>
      <c r="T8" s="21">
        <f t="shared" si="3"/>
        <v>-1.1060181062596606E-2</v>
      </c>
      <c r="U8" s="21">
        <f t="shared" si="3"/>
        <v>3.5138841099435782E-3</v>
      </c>
      <c r="V8" s="21">
        <f t="shared" si="3"/>
        <v>-3.0531804265929675E-3</v>
      </c>
    </row>
    <row r="9" spans="1:22" x14ac:dyDescent="0.2">
      <c r="A9" s="19">
        <v>32324</v>
      </c>
      <c r="B9">
        <f>'Annualised data'!AL145</f>
        <v>4262569</v>
      </c>
      <c r="C9">
        <f>'Annualised data'!F146</f>
        <v>31613</v>
      </c>
      <c r="D9">
        <f>'Annualised data'!G146</f>
        <v>39414</v>
      </c>
      <c r="E9">
        <f>'Annualised data'!H146</f>
        <v>-12504</v>
      </c>
      <c r="F9">
        <f t="shared" si="0"/>
        <v>-928</v>
      </c>
      <c r="G9">
        <f>'Annualised data'!I146</f>
        <v>57595</v>
      </c>
      <c r="H9">
        <f t="shared" si="1"/>
        <v>4320164</v>
      </c>
      <c r="I9">
        <f t="shared" si="2"/>
        <v>0</v>
      </c>
      <c r="L9" s="22"/>
      <c r="M9" s="22"/>
      <c r="N9" s="22"/>
      <c r="O9" s="22"/>
    </row>
    <row r="10" spans="1:22" x14ac:dyDescent="0.2">
      <c r="A10" s="19">
        <v>32689</v>
      </c>
      <c r="B10">
        <f>'Annualised data'!AL146</f>
        <v>4320164</v>
      </c>
      <c r="C10">
        <f>'Annualised data'!F147</f>
        <v>33692</v>
      </c>
      <c r="D10">
        <f>'Annualised data'!G147</f>
        <v>34013</v>
      </c>
      <c r="E10">
        <f>'Annualised data'!H147</f>
        <v>-7829</v>
      </c>
      <c r="F10">
        <f t="shared" si="0"/>
        <v>-1448</v>
      </c>
      <c r="G10">
        <f>'Annualised data'!I147</f>
        <v>58428</v>
      </c>
      <c r="H10">
        <f t="shared" si="1"/>
        <v>4378592</v>
      </c>
      <c r="I10">
        <f t="shared" si="2"/>
        <v>0</v>
      </c>
      <c r="L10" s="22">
        <f>SUM(L4:L8)</f>
        <v>4462766</v>
      </c>
      <c r="M10" s="22">
        <f>SUM(M4:M8)</f>
        <v>4873809</v>
      </c>
      <c r="N10" s="22">
        <f>SUM(N4:N8)</f>
        <v>5772669</v>
      </c>
      <c r="O10" s="22">
        <f>SUM(O4:O8)</f>
        <v>6797169</v>
      </c>
    </row>
    <row r="11" spans="1:22" x14ac:dyDescent="0.2">
      <c r="A11" s="19">
        <v>33054</v>
      </c>
      <c r="B11">
        <f>'Annualised data'!AL147</f>
        <v>4378592</v>
      </c>
      <c r="C11">
        <f>'Annualised data'!F148</f>
        <v>34950</v>
      </c>
      <c r="D11">
        <f>'Annualised data'!G148</f>
        <v>23513</v>
      </c>
      <c r="E11">
        <f>'Annualised data'!H148</f>
        <v>-14853</v>
      </c>
      <c r="F11">
        <f t="shared" si="0"/>
        <v>-1829</v>
      </c>
      <c r="G11">
        <f>'Annualised data'!I148</f>
        <v>41781</v>
      </c>
      <c r="H11">
        <f t="shared" si="1"/>
        <v>4420373</v>
      </c>
      <c r="I11">
        <f t="shared" si="2"/>
        <v>0</v>
      </c>
    </row>
    <row r="12" spans="1:22" x14ac:dyDescent="0.2">
      <c r="A12" s="19">
        <v>33419</v>
      </c>
      <c r="B12">
        <f>'Annualised data'!AL148</f>
        <v>4420373</v>
      </c>
      <c r="C12">
        <f>'Annualised data'!F149</f>
        <v>33519</v>
      </c>
      <c r="D12">
        <f>'Annualised data'!G149</f>
        <v>18362</v>
      </c>
      <c r="E12">
        <f>'Annualised data'!H149</f>
        <v>-18427</v>
      </c>
      <c r="F12">
        <f t="shared" si="0"/>
        <v>-3610</v>
      </c>
      <c r="G12">
        <f>'Annualised data'!I149</f>
        <v>29844</v>
      </c>
      <c r="H12">
        <f t="shared" si="1"/>
        <v>4450217</v>
      </c>
      <c r="I12">
        <f t="shared" si="2"/>
        <v>0</v>
      </c>
    </row>
    <row r="13" spans="1:22" x14ac:dyDescent="0.2">
      <c r="A13" s="19">
        <v>33785</v>
      </c>
      <c r="B13">
        <f>'Annualised data'!AL149</f>
        <v>4450217</v>
      </c>
      <c r="C13">
        <f>'Annualised data'!F150</f>
        <v>33681</v>
      </c>
      <c r="D13">
        <f>'Annualised data'!G150</f>
        <v>7965</v>
      </c>
      <c r="E13">
        <f>'Annualised data'!H150</f>
        <v>-25388</v>
      </c>
      <c r="F13">
        <f t="shared" si="0"/>
        <v>-3709</v>
      </c>
      <c r="G13">
        <f>'Annualised data'!I150</f>
        <v>12549</v>
      </c>
      <c r="H13">
        <f t="shared" si="1"/>
        <v>4462766</v>
      </c>
      <c r="I13">
        <f t="shared" si="2"/>
        <v>0</v>
      </c>
    </row>
    <row r="14" spans="1:22" x14ac:dyDescent="0.2">
      <c r="A14" s="19">
        <v>34150</v>
      </c>
      <c r="B14">
        <f>'Annualised data'!AL150</f>
        <v>4462766</v>
      </c>
      <c r="C14">
        <f>'Annualised data'!F151</f>
        <v>32578</v>
      </c>
      <c r="D14">
        <f>'Annualised data'!G151</f>
        <v>10698</v>
      </c>
      <c r="E14">
        <f>'Annualised data'!H151</f>
        <v>-29195</v>
      </c>
      <c r="F14">
        <f t="shared" si="0"/>
        <v>-3858</v>
      </c>
      <c r="G14">
        <f>'Annualised data'!I151</f>
        <v>10223</v>
      </c>
      <c r="H14">
        <f t="shared" si="1"/>
        <v>4472989</v>
      </c>
      <c r="I14">
        <f t="shared" si="2"/>
        <v>0</v>
      </c>
    </row>
    <row r="15" spans="1:22" x14ac:dyDescent="0.2">
      <c r="A15" s="19">
        <v>34515</v>
      </c>
      <c r="B15">
        <f>'Annualised data'!AL151</f>
        <v>4472989</v>
      </c>
      <c r="C15">
        <f>'Annualised data'!F152</f>
        <v>31348</v>
      </c>
      <c r="D15">
        <f>'Annualised data'!G152</f>
        <v>19295</v>
      </c>
      <c r="E15">
        <f>'Annualised data'!H152</f>
        <v>-22020</v>
      </c>
      <c r="F15">
        <f t="shared" si="0"/>
        <v>-3952</v>
      </c>
      <c r="G15">
        <f>'Annualised data'!I152</f>
        <v>24671</v>
      </c>
      <c r="H15">
        <f t="shared" si="1"/>
        <v>4497660</v>
      </c>
      <c r="I15">
        <f t="shared" si="2"/>
        <v>0</v>
      </c>
    </row>
    <row r="16" spans="1:22" x14ac:dyDescent="0.2">
      <c r="A16" s="19">
        <v>34880</v>
      </c>
      <c r="B16">
        <f>'Annualised data'!AL152</f>
        <v>4497660</v>
      </c>
      <c r="C16">
        <f>'Annualised data'!F153</f>
        <v>28500</v>
      </c>
      <c r="D16">
        <f>'Annualised data'!G153</f>
        <v>25692</v>
      </c>
      <c r="E16">
        <f>'Annualised data'!H153</f>
        <v>-12800</v>
      </c>
      <c r="F16">
        <f t="shared" si="0"/>
        <v>-4068</v>
      </c>
      <c r="G16">
        <f>'Annualised data'!I153</f>
        <v>37324</v>
      </c>
      <c r="H16">
        <f t="shared" si="1"/>
        <v>4534984</v>
      </c>
      <c r="I16">
        <f t="shared" si="2"/>
        <v>0</v>
      </c>
    </row>
    <row r="17" spans="1:9" x14ac:dyDescent="0.2">
      <c r="A17" s="19">
        <v>35246</v>
      </c>
      <c r="B17">
        <f>'Annualised data'!AL153</f>
        <v>4534984</v>
      </c>
      <c r="C17">
        <f>'Annualised data'!F154</f>
        <v>28663</v>
      </c>
      <c r="D17">
        <f>'Annualised data'!G154</f>
        <v>21078</v>
      </c>
      <c r="E17">
        <f>'Annualised data'!H154</f>
        <v>-6195</v>
      </c>
      <c r="F17">
        <f t="shared" si="0"/>
        <v>-9233</v>
      </c>
      <c r="G17">
        <f>'Annualised data'!I154</f>
        <v>34313</v>
      </c>
      <c r="H17">
        <f t="shared" si="1"/>
        <v>4569297</v>
      </c>
      <c r="I17">
        <f t="shared" si="2"/>
        <v>0</v>
      </c>
    </row>
    <row r="18" spans="1:9" x14ac:dyDescent="0.2">
      <c r="A18" s="19">
        <v>35611</v>
      </c>
      <c r="B18">
        <f>'Annualised data'!AL154</f>
        <v>4569297</v>
      </c>
      <c r="C18">
        <f>'Annualised data'!F155</f>
        <v>27722</v>
      </c>
      <c r="D18">
        <f>'Annualised data'!G155</f>
        <v>19313</v>
      </c>
      <c r="E18">
        <f>'Annualised data'!H155</f>
        <v>-270</v>
      </c>
      <c r="F18">
        <f t="shared" si="0"/>
        <v>-9092</v>
      </c>
      <c r="G18">
        <f>'Annualised data'!I155</f>
        <v>37673</v>
      </c>
      <c r="H18">
        <f t="shared" si="1"/>
        <v>4606970</v>
      </c>
      <c r="I18">
        <f t="shared" si="2"/>
        <v>0</v>
      </c>
    </row>
    <row r="19" spans="1:9" x14ac:dyDescent="0.2">
      <c r="A19" s="19">
        <v>35976</v>
      </c>
      <c r="B19">
        <f>'Annualised data'!AL155</f>
        <v>4606970</v>
      </c>
      <c r="C19">
        <f>'Annualised data'!F156</f>
        <v>27077</v>
      </c>
      <c r="D19">
        <f>'Annualised data'!G156</f>
        <v>24691</v>
      </c>
      <c r="E19">
        <f>'Annualised data'!H156</f>
        <v>2527</v>
      </c>
      <c r="F19">
        <f t="shared" si="0"/>
        <v>-8803</v>
      </c>
      <c r="G19">
        <f>'Annualised data'!I156</f>
        <v>45492</v>
      </c>
      <c r="H19">
        <f t="shared" si="1"/>
        <v>4652462</v>
      </c>
      <c r="I19">
        <f t="shared" si="2"/>
        <v>0</v>
      </c>
    </row>
    <row r="20" spans="1:9" x14ac:dyDescent="0.2">
      <c r="A20" s="19">
        <v>36341</v>
      </c>
      <c r="B20">
        <f>'Annualised data'!AL156</f>
        <v>4652462</v>
      </c>
      <c r="C20">
        <f>'Annualised data'!F157</f>
        <v>27742</v>
      </c>
      <c r="D20">
        <f>'Annualised data'!G157</f>
        <v>26982</v>
      </c>
      <c r="E20">
        <f>'Annualised data'!H157</f>
        <v>5219</v>
      </c>
      <c r="F20">
        <f t="shared" si="0"/>
        <v>-8340</v>
      </c>
      <c r="G20">
        <f>'Annualised data'!I157</f>
        <v>51603</v>
      </c>
      <c r="H20">
        <f t="shared" si="1"/>
        <v>4704065</v>
      </c>
      <c r="I20">
        <f t="shared" si="2"/>
        <v>0</v>
      </c>
    </row>
    <row r="21" spans="1:9" x14ac:dyDescent="0.2">
      <c r="A21" s="19">
        <v>36707</v>
      </c>
      <c r="B21">
        <f>'Annualised data'!AL157</f>
        <v>4704065</v>
      </c>
      <c r="C21">
        <f>'Annualised data'!F158</f>
        <v>26436</v>
      </c>
      <c r="D21">
        <f>'Annualised data'!G158</f>
        <v>35336</v>
      </c>
      <c r="E21">
        <f>'Annualised data'!H158</f>
        <v>5163</v>
      </c>
      <c r="F21">
        <f t="shared" si="0"/>
        <v>-7385</v>
      </c>
      <c r="G21">
        <f>'Annualised data'!I158</f>
        <v>59550</v>
      </c>
      <c r="H21">
        <f t="shared" si="1"/>
        <v>4763615</v>
      </c>
      <c r="I21">
        <f t="shared" si="2"/>
        <v>0</v>
      </c>
    </row>
    <row r="22" spans="1:9" x14ac:dyDescent="0.2">
      <c r="A22" s="19">
        <v>37072</v>
      </c>
      <c r="B22">
        <f>'Annualised data'!AL158</f>
        <v>4763615</v>
      </c>
      <c r="C22">
        <f>'Annualised data'!F159</f>
        <v>27782</v>
      </c>
      <c r="D22">
        <f>'Annualised data'!G159</f>
        <v>20252</v>
      </c>
      <c r="E22">
        <f>'Annualised data'!H159</f>
        <v>3609</v>
      </c>
      <c r="F22">
        <f t="shared" si="0"/>
        <v>2516</v>
      </c>
      <c r="G22">
        <f>'Annualised data'!I159</f>
        <v>54159</v>
      </c>
      <c r="H22">
        <f t="shared" si="1"/>
        <v>4817774</v>
      </c>
      <c r="I22">
        <f t="shared" si="2"/>
        <v>0</v>
      </c>
    </row>
    <row r="23" spans="1:9" x14ac:dyDescent="0.2">
      <c r="A23" s="19">
        <v>37437</v>
      </c>
      <c r="B23">
        <f>'Annualised data'!AL159</f>
        <v>4817774</v>
      </c>
      <c r="C23">
        <f>'Annualised data'!F160</f>
        <v>27145</v>
      </c>
      <c r="D23">
        <f>'Annualised data'!G160</f>
        <v>26777</v>
      </c>
      <c r="E23">
        <f>'Annualised data'!H160</f>
        <v>-743</v>
      </c>
      <c r="F23">
        <f t="shared" si="0"/>
        <v>2856</v>
      </c>
      <c r="G23">
        <f>'Annualised data'!I160</f>
        <v>56035</v>
      </c>
      <c r="H23">
        <f t="shared" si="1"/>
        <v>4873809</v>
      </c>
      <c r="I23">
        <f t="shared" si="2"/>
        <v>0</v>
      </c>
    </row>
    <row r="24" spans="1:9" x14ac:dyDescent="0.2">
      <c r="A24" s="19">
        <v>37802</v>
      </c>
      <c r="B24">
        <f>'Annualised data'!AL160</f>
        <v>4873809</v>
      </c>
      <c r="C24">
        <f>'Annualised data'!F161</f>
        <v>28351</v>
      </c>
      <c r="D24">
        <f>'Annualised data'!G161</f>
        <v>25020</v>
      </c>
      <c r="E24">
        <f>'Annualised data'!H161</f>
        <v>-3051</v>
      </c>
      <c r="F24">
        <f t="shared" si="0"/>
        <v>3020</v>
      </c>
      <c r="G24">
        <f>'Annualised data'!I161</f>
        <v>53340</v>
      </c>
      <c r="H24">
        <f t="shared" si="1"/>
        <v>4927149</v>
      </c>
      <c r="I24">
        <f t="shared" si="2"/>
        <v>0</v>
      </c>
    </row>
    <row r="25" spans="1:9" x14ac:dyDescent="0.2">
      <c r="A25" s="19">
        <v>38168</v>
      </c>
      <c r="B25">
        <f>'Annualised data'!AL161</f>
        <v>4927149</v>
      </c>
      <c r="C25">
        <f>'Annualised data'!F162</f>
        <v>29908</v>
      </c>
      <c r="D25">
        <f>'Annualised data'!G162</f>
        <v>32292</v>
      </c>
      <c r="E25">
        <f>'Annualised data'!H162</f>
        <v>-3070</v>
      </c>
      <c r="F25">
        <f t="shared" si="0"/>
        <v>2967</v>
      </c>
      <c r="G25">
        <f>'Annualised data'!I162</f>
        <v>62097</v>
      </c>
      <c r="H25">
        <f t="shared" si="1"/>
        <v>4989246</v>
      </c>
      <c r="I25">
        <f t="shared" si="2"/>
        <v>0</v>
      </c>
    </row>
    <row r="26" spans="1:9" x14ac:dyDescent="0.2">
      <c r="A26" s="19">
        <v>38533</v>
      </c>
      <c r="B26">
        <f>'Annualised data'!AL162</f>
        <v>4989246</v>
      </c>
      <c r="C26">
        <f>'Annualised data'!F163</f>
        <v>30707</v>
      </c>
      <c r="D26">
        <f>'Annualised data'!G163</f>
        <v>39561</v>
      </c>
      <c r="E26">
        <f>'Annualised data'!H163</f>
        <v>-1831</v>
      </c>
      <c r="F26">
        <f t="shared" si="0"/>
        <v>3583</v>
      </c>
      <c r="G26">
        <f>'Annualised data'!I163</f>
        <v>72020</v>
      </c>
      <c r="H26">
        <f t="shared" si="1"/>
        <v>5061266</v>
      </c>
      <c r="I26">
        <f t="shared" si="2"/>
        <v>0</v>
      </c>
    </row>
    <row r="27" spans="1:9" x14ac:dyDescent="0.2">
      <c r="A27" s="19">
        <v>38898</v>
      </c>
      <c r="B27">
        <f>'Annualised data'!AL163</f>
        <v>5061266</v>
      </c>
      <c r="C27">
        <f>'Annualised data'!F164</f>
        <v>34793</v>
      </c>
      <c r="D27">
        <f>'Annualised data'!G164</f>
        <v>62539</v>
      </c>
      <c r="E27">
        <f>'Annualised data'!H164</f>
        <v>-1617</v>
      </c>
      <c r="F27">
        <f t="shared" si="0"/>
        <v>-3459</v>
      </c>
      <c r="G27">
        <f>'Annualised data'!I164</f>
        <v>92256</v>
      </c>
      <c r="H27">
        <f t="shared" si="1"/>
        <v>5153522</v>
      </c>
      <c r="I27">
        <f t="shared" si="2"/>
        <v>0</v>
      </c>
    </row>
    <row r="28" spans="1:9" x14ac:dyDescent="0.2">
      <c r="A28" s="19">
        <v>39263</v>
      </c>
      <c r="B28">
        <f>'Annualised data'!AL164</f>
        <v>5153522</v>
      </c>
      <c r="C28">
        <f>'Annualised data'!F165</f>
        <v>35318</v>
      </c>
      <c r="D28">
        <f>'Annualised data'!G165</f>
        <v>73562</v>
      </c>
      <c r="E28">
        <f>'Annualised data'!H165</f>
        <v>-1924</v>
      </c>
      <c r="F28">
        <f t="shared" si="0"/>
        <v>-4103</v>
      </c>
      <c r="G28">
        <f>'Annualised data'!I165</f>
        <v>102853</v>
      </c>
      <c r="H28">
        <f t="shared" si="1"/>
        <v>5256375</v>
      </c>
      <c r="I28">
        <f t="shared" si="2"/>
        <v>0</v>
      </c>
    </row>
    <row r="29" spans="1:9" x14ac:dyDescent="0.2">
      <c r="A29" s="19">
        <v>39629</v>
      </c>
      <c r="B29">
        <f>'Annualised data'!AL165</f>
        <v>5256375</v>
      </c>
      <c r="C29">
        <f>'Annualised data'!F166</f>
        <v>35194</v>
      </c>
      <c r="D29">
        <f>'Annualised data'!G166</f>
        <v>83616</v>
      </c>
      <c r="E29">
        <f>'Annualised data'!H166</f>
        <v>1523</v>
      </c>
      <c r="F29">
        <f t="shared" si="0"/>
        <v>-4774</v>
      </c>
      <c r="G29">
        <f>'Annualised data'!I166</f>
        <v>115559</v>
      </c>
      <c r="H29">
        <f t="shared" si="1"/>
        <v>5371934</v>
      </c>
      <c r="I29">
        <f t="shared" si="2"/>
        <v>0</v>
      </c>
    </row>
    <row r="30" spans="1:9" x14ac:dyDescent="0.2">
      <c r="A30" s="19">
        <v>39994</v>
      </c>
      <c r="B30">
        <f>'Annualised data'!AL166</f>
        <v>5371934</v>
      </c>
      <c r="C30">
        <f>'Annualised data'!F167</f>
        <v>37664</v>
      </c>
      <c r="D30">
        <f>'Annualised data'!G167</f>
        <v>53679</v>
      </c>
      <c r="E30">
        <f>'Annualised data'!H167</f>
        <v>3314</v>
      </c>
      <c r="F30">
        <f t="shared" si="0"/>
        <v>-5490</v>
      </c>
      <c r="G30">
        <f>'Annualised data'!I167</f>
        <v>89167</v>
      </c>
      <c r="H30">
        <f t="shared" si="1"/>
        <v>5461101</v>
      </c>
      <c r="I30">
        <f t="shared" si="2"/>
        <v>0</v>
      </c>
    </row>
    <row r="31" spans="1:9" x14ac:dyDescent="0.2">
      <c r="A31" s="19">
        <v>40359</v>
      </c>
      <c r="B31">
        <f>'Annualised data'!AL167</f>
        <v>5461101</v>
      </c>
      <c r="C31">
        <f>'Annualised data'!F168</f>
        <v>35172</v>
      </c>
      <c r="D31">
        <f>'Annualised data'!G168</f>
        <v>44631</v>
      </c>
      <c r="E31">
        <f>'Annualised data'!H168</f>
        <v>3534</v>
      </c>
      <c r="F31">
        <f t="shared" si="0"/>
        <v>-6621</v>
      </c>
      <c r="G31">
        <f>'Annualised data'!I168</f>
        <v>76716</v>
      </c>
      <c r="H31">
        <f t="shared" si="1"/>
        <v>5537817</v>
      </c>
      <c r="I31">
        <f t="shared" si="2"/>
        <v>0</v>
      </c>
    </row>
    <row r="32" spans="1:9" x14ac:dyDescent="0.2">
      <c r="A32" s="19">
        <v>40724</v>
      </c>
      <c r="B32">
        <f>'Annualised data'!AL168</f>
        <v>5537817</v>
      </c>
      <c r="C32">
        <f>'Annualised data'!F169</f>
        <v>38850</v>
      </c>
      <c r="D32">
        <f>'Annualised data'!G169</f>
        <v>56174</v>
      </c>
      <c r="E32">
        <f>'Annualised data'!H169</f>
        <v>2417</v>
      </c>
      <c r="F32">
        <f t="shared" si="0"/>
        <v>15833</v>
      </c>
      <c r="G32">
        <f>'Annualised data'!I169</f>
        <v>113274</v>
      </c>
      <c r="H32">
        <f t="shared" si="1"/>
        <v>5651091</v>
      </c>
      <c r="I32">
        <f t="shared" si="2"/>
        <v>0</v>
      </c>
    </row>
    <row r="33" spans="1:9" x14ac:dyDescent="0.2">
      <c r="A33" s="19">
        <v>41090</v>
      </c>
      <c r="B33">
        <f>'Annualised data'!AL169</f>
        <v>5651091</v>
      </c>
      <c r="C33">
        <f>'Annualised data'!F170</f>
        <v>39954</v>
      </c>
      <c r="D33">
        <f>'Annualised data'!G170</f>
        <v>59034</v>
      </c>
      <c r="E33">
        <f>'Annualised data'!H170</f>
        <v>6420</v>
      </c>
      <c r="F33">
        <f t="shared" si="0"/>
        <v>16170</v>
      </c>
      <c r="G33">
        <f>'Annualised data'!I170</f>
        <v>121578</v>
      </c>
      <c r="H33">
        <f t="shared" si="1"/>
        <v>5772669</v>
      </c>
      <c r="I33">
        <f t="shared" si="2"/>
        <v>0</v>
      </c>
    </row>
    <row r="34" spans="1:9" x14ac:dyDescent="0.2">
      <c r="A34" s="19">
        <v>41455</v>
      </c>
      <c r="B34">
        <f>'Annualised data'!AL170</f>
        <v>5772669</v>
      </c>
      <c r="C34">
        <f>'Annualised data'!F171</f>
        <v>39219</v>
      </c>
      <c r="D34">
        <f>'Annualised data'!G171</f>
        <v>56906</v>
      </c>
      <c r="E34">
        <f>'Annualised data'!H171</f>
        <v>9739</v>
      </c>
      <c r="F34">
        <f t="shared" si="0"/>
        <v>16384</v>
      </c>
      <c r="G34">
        <f>'Annualised data'!I171</f>
        <v>122248</v>
      </c>
      <c r="H34">
        <f t="shared" si="1"/>
        <v>5894917</v>
      </c>
      <c r="I34">
        <f t="shared" si="2"/>
        <v>0</v>
      </c>
    </row>
    <row r="35" spans="1:9" x14ac:dyDescent="0.2">
      <c r="A35" s="19">
        <v>41820</v>
      </c>
      <c r="B35">
        <f>'Annualised data'!AL171</f>
        <v>5894917</v>
      </c>
      <c r="C35">
        <f>'Annualised data'!F172</f>
        <v>38143</v>
      </c>
      <c r="D35">
        <f>'Annualised data'!G172</f>
        <v>60694</v>
      </c>
      <c r="E35">
        <f>'Annualised data'!H172</f>
        <v>11079</v>
      </c>
      <c r="F35">
        <f t="shared" si="0"/>
        <v>17489</v>
      </c>
      <c r="G35">
        <f>'Annualised data'!I172</f>
        <v>127405</v>
      </c>
      <c r="H35">
        <f t="shared" si="1"/>
        <v>6022322</v>
      </c>
      <c r="I35">
        <f t="shared" si="2"/>
        <v>0</v>
      </c>
    </row>
    <row r="36" spans="1:9" x14ac:dyDescent="0.2">
      <c r="A36" s="19">
        <v>42185</v>
      </c>
      <c r="B36">
        <f>'Annualised data'!AL172</f>
        <v>6022322</v>
      </c>
      <c r="C36">
        <f>'Annualised data'!F173</f>
        <v>40125</v>
      </c>
      <c r="D36">
        <f>'Annualised data'!G173</f>
        <v>72215</v>
      </c>
      <c r="E36">
        <f>'Annualised data'!H173</f>
        <v>17639</v>
      </c>
      <c r="F36">
        <f t="shared" si="0"/>
        <v>20871</v>
      </c>
      <c r="G36">
        <f>'Annualised data'!I173</f>
        <v>150850</v>
      </c>
      <c r="H36">
        <f t="shared" si="1"/>
        <v>6173172</v>
      </c>
      <c r="I36">
        <f t="shared" si="2"/>
        <v>0</v>
      </c>
    </row>
    <row r="37" spans="1:9" x14ac:dyDescent="0.2">
      <c r="A37" s="19">
        <v>42551</v>
      </c>
      <c r="B37">
        <f>'Annualised data'!AL173</f>
        <v>6173172</v>
      </c>
      <c r="C37">
        <f>'Annualised data'!F174</f>
        <v>38998</v>
      </c>
      <c r="D37">
        <f>'Annualised data'!G174</f>
        <v>91243</v>
      </c>
      <c r="E37">
        <f>'Annualised data'!H174</f>
        <v>13748</v>
      </c>
      <c r="F37">
        <f t="shared" si="0"/>
        <v>-14553</v>
      </c>
      <c r="G37">
        <f>'Annualised data'!I174</f>
        <v>129436</v>
      </c>
      <c r="H37">
        <f t="shared" si="1"/>
        <v>6302608</v>
      </c>
      <c r="I37">
        <f t="shared" si="2"/>
        <v>0</v>
      </c>
    </row>
    <row r="38" spans="1:9" x14ac:dyDescent="0.2">
      <c r="A38" s="19">
        <v>42916</v>
      </c>
      <c r="B38">
        <f>'Annualised data'!AL174</f>
        <v>6302608</v>
      </c>
      <c r="C38">
        <f>'Annualised data'!F175</f>
        <v>39129</v>
      </c>
      <c r="D38">
        <f>'Annualised data'!G175</f>
        <v>86968</v>
      </c>
      <c r="E38">
        <f>'Annualised data'!H175</f>
        <v>9101</v>
      </c>
      <c r="F38">
        <f t="shared" si="0"/>
        <v>-14768</v>
      </c>
      <c r="G38">
        <f>'Annualised data'!I175</f>
        <v>120430</v>
      </c>
      <c r="H38">
        <f t="shared" si="1"/>
        <v>6423038</v>
      </c>
      <c r="I38">
        <f t="shared" si="2"/>
        <v>0</v>
      </c>
    </row>
    <row r="39" spans="1:9" x14ac:dyDescent="0.2">
      <c r="A39" s="19">
        <v>43281</v>
      </c>
      <c r="B39">
        <f>'Annualised data'!AL175</f>
        <v>6423038</v>
      </c>
      <c r="C39">
        <f>'Annualised data'!F176</f>
        <v>37187</v>
      </c>
      <c r="D39">
        <f>'Annualised data'!G176</f>
        <v>85476</v>
      </c>
      <c r="E39">
        <f>'Annualised data'!H176</f>
        <v>6480</v>
      </c>
      <c r="F39">
        <f t="shared" si="0"/>
        <v>-14876</v>
      </c>
      <c r="G39">
        <f>'Annualised data'!I176</f>
        <v>114267</v>
      </c>
      <c r="H39">
        <f t="shared" si="1"/>
        <v>6537305</v>
      </c>
      <c r="I39">
        <f t="shared" si="2"/>
        <v>0</v>
      </c>
    </row>
    <row r="40" spans="1:9" x14ac:dyDescent="0.2">
      <c r="A40" s="19">
        <v>43646</v>
      </c>
      <c r="B40">
        <f>'Annualised data'!AL176</f>
        <v>6537305</v>
      </c>
      <c r="C40">
        <f>'Annualised data'!F177</f>
        <v>34138</v>
      </c>
      <c r="D40">
        <f>'Annualised data'!G177</f>
        <v>60597</v>
      </c>
      <c r="E40">
        <f>'Annualised data'!H177</f>
        <v>-2652</v>
      </c>
      <c r="F40">
        <f t="shared" si="0"/>
        <v>-14342</v>
      </c>
      <c r="G40">
        <f>'Annualised data'!I177</f>
        <v>77741</v>
      </c>
      <c r="H40">
        <f t="shared" si="1"/>
        <v>6615046</v>
      </c>
      <c r="I40">
        <f t="shared" si="2"/>
        <v>0</v>
      </c>
    </row>
    <row r="41" spans="1:9" x14ac:dyDescent="0.2">
      <c r="A41" s="19">
        <v>44012</v>
      </c>
      <c r="B41">
        <f>'Annualised data'!AL177</f>
        <v>6615046</v>
      </c>
      <c r="C41">
        <f>'Annualised data'!F178</f>
        <v>35287</v>
      </c>
      <c r="D41">
        <f>'Annualised data'!G178</f>
        <v>-53059</v>
      </c>
      <c r="E41">
        <f>'Annualised data'!H178</f>
        <v>-35622</v>
      </c>
      <c r="F41">
        <f t="shared" si="0"/>
        <v>-13830</v>
      </c>
      <c r="G41">
        <f>'Annualised data'!I178</f>
        <v>-67224</v>
      </c>
      <c r="H41">
        <f t="shared" si="1"/>
        <v>6547822</v>
      </c>
      <c r="I41">
        <f t="shared" si="2"/>
        <v>0</v>
      </c>
    </row>
    <row r="42" spans="1:9" x14ac:dyDescent="0.2">
      <c r="A42" s="19">
        <v>44377</v>
      </c>
      <c r="B42">
        <f>'Annualised data'!AL178</f>
        <v>6547822</v>
      </c>
      <c r="C42">
        <f>'Annualised data'!F179</f>
        <v>31624</v>
      </c>
      <c r="D42">
        <f>'Annualised data'!G179</f>
        <v>66690</v>
      </c>
      <c r="E42">
        <f>'Annualised data'!H179</f>
        <v>-30904</v>
      </c>
      <c r="F42">
        <f t="shared" si="0"/>
        <v>0</v>
      </c>
      <c r="G42">
        <f>'Annualised data'!I179</f>
        <v>67410</v>
      </c>
      <c r="H42">
        <f t="shared" si="1"/>
        <v>6615232</v>
      </c>
      <c r="I42">
        <f t="shared" si="2"/>
        <v>0</v>
      </c>
    </row>
    <row r="43" spans="1:9" x14ac:dyDescent="0.2">
      <c r="A43" s="19">
        <v>44742</v>
      </c>
      <c r="B43">
        <f>'Annualised data'!AL179</f>
        <v>6615232</v>
      </c>
      <c r="C43">
        <f>'Annualised data'!F180</f>
        <v>28055</v>
      </c>
      <c r="D43">
        <f>'Annualised data'!G180</f>
        <v>159896</v>
      </c>
      <c r="E43">
        <f>'Annualised data'!H180</f>
        <v>-6014</v>
      </c>
      <c r="F43">
        <f t="shared" si="0"/>
        <v>0</v>
      </c>
      <c r="G43">
        <f>'Annualised data'!I180</f>
        <v>181937</v>
      </c>
      <c r="H43">
        <f t="shared" si="1"/>
        <v>6797169</v>
      </c>
      <c r="I43">
        <f t="shared" si="2"/>
        <v>0</v>
      </c>
    </row>
    <row r="44" spans="1:9" x14ac:dyDescent="0.2">
      <c r="A44" s="19">
        <v>45107</v>
      </c>
      <c r="B44">
        <f>'Annualised data'!AL180</f>
        <v>6797169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E97D-DC66-EF4D-BFAC-9BDAB39748C8}">
  <dimension ref="A1:V44"/>
  <sheetViews>
    <sheetView showGridLines="0" topLeftCell="E1" zoomScale="70" zoomScaleNormal="70" workbookViewId="0">
      <selection activeCell="Y50" sqref="Y50"/>
    </sheetView>
  </sheetViews>
  <sheetFormatPr baseColWidth="10" defaultRowHeight="15" x14ac:dyDescent="0.2"/>
  <sheetData>
    <row r="1" spans="1:22" x14ac:dyDescent="0.2">
      <c r="A1" t="s">
        <v>226</v>
      </c>
      <c r="K1" t="s">
        <v>217</v>
      </c>
    </row>
    <row r="2" spans="1:22" ht="48" x14ac:dyDescent="0.2">
      <c r="B2" s="20" t="s">
        <v>210</v>
      </c>
      <c r="C2" s="20" t="s">
        <v>211</v>
      </c>
      <c r="D2" s="20" t="s">
        <v>212</v>
      </c>
      <c r="E2" s="20" t="s">
        <v>213</v>
      </c>
      <c r="F2" s="20" t="s">
        <v>215</v>
      </c>
      <c r="G2" s="20" t="s">
        <v>216</v>
      </c>
      <c r="H2" s="20" t="s">
        <v>214</v>
      </c>
    </row>
    <row r="3" spans="1:22" x14ac:dyDescent="0.2">
      <c r="A3" s="19">
        <v>30132</v>
      </c>
      <c r="B3">
        <f>'Annualised data'!AP139</f>
        <v>429845</v>
      </c>
      <c r="C3">
        <f>'Annualised data'!V140</f>
        <v>3607</v>
      </c>
      <c r="D3">
        <f>'Annualised data'!W140</f>
        <v>611</v>
      </c>
      <c r="E3">
        <f>'Annualised data'!X140</f>
        <v>-1214</v>
      </c>
      <c r="F3">
        <f>G3-C3-D3-E3</f>
        <v>-44</v>
      </c>
      <c r="G3">
        <f>'Annualised data'!Y140</f>
        <v>2960</v>
      </c>
      <c r="H3">
        <f>SUM(B3:F3)</f>
        <v>432805</v>
      </c>
      <c r="I3">
        <f>H3-B4</f>
        <v>0</v>
      </c>
      <c r="L3" t="s">
        <v>219</v>
      </c>
      <c r="M3" t="s">
        <v>220</v>
      </c>
      <c r="N3" t="s">
        <v>221</v>
      </c>
      <c r="O3" t="s">
        <v>222</v>
      </c>
      <c r="S3" t="s">
        <v>219</v>
      </c>
      <c r="T3" t="s">
        <v>220</v>
      </c>
      <c r="U3" t="s">
        <v>221</v>
      </c>
      <c r="V3" t="s">
        <v>222</v>
      </c>
    </row>
    <row r="4" spans="1:22" x14ac:dyDescent="0.2">
      <c r="A4" s="19">
        <v>30497</v>
      </c>
      <c r="B4">
        <f>'Annualised data'!AP140</f>
        <v>432805</v>
      </c>
      <c r="C4">
        <f>'Annualised data'!V141</f>
        <v>3665</v>
      </c>
      <c r="D4">
        <f>'Annualised data'!W141</f>
        <v>659</v>
      </c>
      <c r="E4">
        <f>'Annualised data'!X141</f>
        <v>695</v>
      </c>
      <c r="F4">
        <f t="shared" ref="F4:F43" si="0">G4-C4-D4-E4</f>
        <v>-64</v>
      </c>
      <c r="G4">
        <f>'Annualised data'!Y141</f>
        <v>4955</v>
      </c>
      <c r="H4">
        <f t="shared" ref="H4:H43" si="1">SUM(B4:F4)</f>
        <v>437760</v>
      </c>
      <c r="I4">
        <f t="shared" ref="I4:I43" si="2">H4-B5</f>
        <v>0</v>
      </c>
      <c r="K4" s="19" t="s">
        <v>223</v>
      </c>
      <c r="L4" s="22">
        <f>B4</f>
        <v>432805</v>
      </c>
      <c r="M4" s="22">
        <f>B14</f>
        <v>471987</v>
      </c>
      <c r="N4" s="22">
        <f>B24</f>
        <v>478534</v>
      </c>
      <c r="O4" s="22">
        <f>B34</f>
        <v>512231</v>
      </c>
      <c r="R4" s="19" t="s">
        <v>223</v>
      </c>
    </row>
    <row r="5" spans="1:22" x14ac:dyDescent="0.2">
      <c r="A5" s="19">
        <v>30863</v>
      </c>
      <c r="B5">
        <f>'Annualised data'!AP141</f>
        <v>437760</v>
      </c>
      <c r="C5">
        <f>'Annualised data'!V142</f>
        <v>3578</v>
      </c>
      <c r="D5">
        <f>'Annualised data'!W142</f>
        <v>769</v>
      </c>
      <c r="E5">
        <f>'Annualised data'!X142</f>
        <v>777</v>
      </c>
      <c r="F5">
        <f t="shared" si="0"/>
        <v>-56</v>
      </c>
      <c r="G5">
        <f>'Annualised data'!Y142</f>
        <v>5068</v>
      </c>
      <c r="H5">
        <f t="shared" si="1"/>
        <v>442828</v>
      </c>
      <c r="I5">
        <f t="shared" si="2"/>
        <v>0</v>
      </c>
      <c r="K5" t="s">
        <v>211</v>
      </c>
      <c r="L5" s="22">
        <f>SUM(C4:C13)</f>
        <v>33298</v>
      </c>
      <c r="M5" s="22">
        <f>SUM(C14:C23)</f>
        <v>23686</v>
      </c>
      <c r="N5" s="22">
        <f>SUM(C24:C33)</f>
        <v>22503</v>
      </c>
      <c r="O5" s="22">
        <f>SUM(C34:C43)</f>
        <v>10526</v>
      </c>
      <c r="R5" t="s">
        <v>211</v>
      </c>
      <c r="S5" s="21">
        <f>L5/L$4</f>
        <v>7.6935340395790253E-2</v>
      </c>
      <c r="T5" s="21">
        <f t="shared" ref="T5:V8" si="3">M5/M$4</f>
        <v>5.0183585564856657E-2</v>
      </c>
      <c r="U5" s="21">
        <f t="shared" si="3"/>
        <v>4.7024871795943446E-2</v>
      </c>
      <c r="V5" s="21">
        <f t="shared" si="3"/>
        <v>2.0549322473649583E-2</v>
      </c>
    </row>
    <row r="6" spans="1:22" x14ac:dyDescent="0.2">
      <c r="A6" s="19">
        <v>31228</v>
      </c>
      <c r="B6">
        <f>'Annualised data'!AP142</f>
        <v>442828</v>
      </c>
      <c r="C6">
        <f>'Annualised data'!V143</f>
        <v>3318</v>
      </c>
      <c r="D6">
        <f>'Annualised data'!W143</f>
        <v>890</v>
      </c>
      <c r="E6">
        <f>'Annualised data'!X143</f>
        <v>-138</v>
      </c>
      <c r="F6">
        <f t="shared" si="0"/>
        <v>-425</v>
      </c>
      <c r="G6">
        <f>'Annualised data'!Y143</f>
        <v>3645</v>
      </c>
      <c r="H6">
        <f t="shared" si="1"/>
        <v>446473</v>
      </c>
      <c r="I6">
        <f t="shared" si="2"/>
        <v>0</v>
      </c>
      <c r="K6" t="s">
        <v>212</v>
      </c>
      <c r="L6" s="22">
        <f>SUM(D4:D13)</f>
        <v>6142</v>
      </c>
      <c r="M6" s="22">
        <f>SUM(D14:D23)</f>
        <v>3221</v>
      </c>
      <c r="N6" s="22">
        <f>SUM(D24:D33)</f>
        <v>14120</v>
      </c>
      <c r="O6" s="22">
        <f>SUM(D34:D43)</f>
        <v>24978</v>
      </c>
      <c r="R6" t="s">
        <v>212</v>
      </c>
      <c r="S6" s="21">
        <f t="shared" ref="S6:S8" si="4">L6/L$4</f>
        <v>1.4191148438673305E-2</v>
      </c>
      <c r="T6" s="21">
        <f t="shared" si="3"/>
        <v>6.8243405009036267E-3</v>
      </c>
      <c r="U6" s="21">
        <f t="shared" si="3"/>
        <v>2.9506785306791159E-2</v>
      </c>
      <c r="V6" s="21">
        <f t="shared" si="3"/>
        <v>4.8763155685618405E-2</v>
      </c>
    </row>
    <row r="7" spans="1:22" x14ac:dyDescent="0.2">
      <c r="A7" s="19">
        <v>31593</v>
      </c>
      <c r="B7">
        <f>'Annualised data'!AP143</f>
        <v>446473</v>
      </c>
      <c r="C7">
        <f>'Annualised data'!V144</f>
        <v>3515</v>
      </c>
      <c r="D7">
        <f>'Annualised data'!W144</f>
        <v>870</v>
      </c>
      <c r="E7">
        <f>'Annualised data'!X144</f>
        <v>-1508</v>
      </c>
      <c r="F7">
        <f t="shared" si="0"/>
        <v>-124</v>
      </c>
      <c r="G7">
        <f>'Annualised data'!Y144</f>
        <v>2753</v>
      </c>
      <c r="H7">
        <f t="shared" si="1"/>
        <v>449226</v>
      </c>
      <c r="I7">
        <f t="shared" si="2"/>
        <v>0</v>
      </c>
      <c r="K7" t="s">
        <v>213</v>
      </c>
      <c r="L7" s="22">
        <f>SUM(E4:E13)</f>
        <v>-72</v>
      </c>
      <c r="M7" s="22">
        <f>SUM(E14:E23)</f>
        <v>-21826</v>
      </c>
      <c r="N7" s="22">
        <f>SUM(E24:E33)</f>
        <v>1421</v>
      </c>
      <c r="O7" s="22">
        <f>SUM(E34:E43)</f>
        <v>10020</v>
      </c>
      <c r="R7" t="s">
        <v>213</v>
      </c>
      <c r="S7" s="21">
        <f t="shared" si="4"/>
        <v>-1.663566733286353E-4</v>
      </c>
      <c r="T7" s="21">
        <f t="shared" si="3"/>
        <v>-4.6242799060143606E-2</v>
      </c>
      <c r="U7" s="21">
        <f t="shared" si="3"/>
        <v>2.9694859717386852E-3</v>
      </c>
      <c r="V7" s="21">
        <f t="shared" si="3"/>
        <v>1.9561486907274259E-2</v>
      </c>
    </row>
    <row r="8" spans="1:22" x14ac:dyDescent="0.2">
      <c r="A8" s="19">
        <v>31958</v>
      </c>
      <c r="B8">
        <f>'Annualised data'!AP144</f>
        <v>449226</v>
      </c>
      <c r="C8">
        <f>'Annualised data'!V145</f>
        <v>3055</v>
      </c>
      <c r="D8">
        <f>'Annualised data'!W145</f>
        <v>891</v>
      </c>
      <c r="E8">
        <f>'Annualised data'!X145</f>
        <v>-1924</v>
      </c>
      <c r="F8">
        <f t="shared" si="0"/>
        <v>-100</v>
      </c>
      <c r="G8">
        <f>'Annualised data'!Y145</f>
        <v>1922</v>
      </c>
      <c r="H8">
        <f t="shared" si="1"/>
        <v>451148</v>
      </c>
      <c r="I8">
        <f t="shared" si="2"/>
        <v>0</v>
      </c>
      <c r="K8" t="s">
        <v>218</v>
      </c>
      <c r="L8" s="22">
        <f>SUM(F4:F13)</f>
        <v>-186</v>
      </c>
      <c r="M8" s="22">
        <f>SUM(F14:F23)</f>
        <v>1466</v>
      </c>
      <c r="N8" s="22">
        <f>SUM(F24:F33)</f>
        <v>-4347</v>
      </c>
      <c r="O8" s="22">
        <f>SUM(F34:F43)</f>
        <v>15976</v>
      </c>
      <c r="R8" t="s">
        <v>218</v>
      </c>
      <c r="S8" s="21">
        <f t="shared" si="4"/>
        <v>-4.2975473943230783E-4</v>
      </c>
      <c r="T8" s="21">
        <f t="shared" si="3"/>
        <v>3.1060177504888906E-3</v>
      </c>
      <c r="U8" s="21">
        <f t="shared" si="3"/>
        <v>-9.0839940317720379E-3</v>
      </c>
      <c r="V8" s="21">
        <f t="shared" si="3"/>
        <v>3.1189053376308735E-2</v>
      </c>
    </row>
    <row r="9" spans="1:22" x14ac:dyDescent="0.2">
      <c r="A9" s="19">
        <v>32324</v>
      </c>
      <c r="B9">
        <f>'Annualised data'!AP145</f>
        <v>451148</v>
      </c>
      <c r="C9">
        <f>'Annualised data'!V146</f>
        <v>3191</v>
      </c>
      <c r="D9">
        <f>'Annualised data'!W146</f>
        <v>756</v>
      </c>
      <c r="E9">
        <f>'Annualised data'!X146</f>
        <v>203</v>
      </c>
      <c r="F9">
        <f t="shared" si="0"/>
        <v>-40</v>
      </c>
      <c r="G9">
        <f>'Annualised data'!Y146</f>
        <v>4110</v>
      </c>
      <c r="H9">
        <f t="shared" si="1"/>
        <v>455258</v>
      </c>
      <c r="I9">
        <f t="shared" si="2"/>
        <v>0</v>
      </c>
      <c r="L9" s="22"/>
      <c r="M9" s="22"/>
      <c r="N9" s="22"/>
      <c r="O9" s="22"/>
    </row>
    <row r="10" spans="1:22" x14ac:dyDescent="0.2">
      <c r="A10" s="19">
        <v>32689</v>
      </c>
      <c r="B10">
        <f>'Annualised data'!AP146</f>
        <v>455258</v>
      </c>
      <c r="C10">
        <f>'Annualised data'!V147</f>
        <v>3352</v>
      </c>
      <c r="D10">
        <f>'Annualised data'!W147</f>
        <v>760</v>
      </c>
      <c r="E10">
        <f>'Annualised data'!X147</f>
        <v>2790</v>
      </c>
      <c r="F10">
        <f t="shared" si="0"/>
        <v>28</v>
      </c>
      <c r="G10">
        <f>'Annualised data'!Y147</f>
        <v>6930</v>
      </c>
      <c r="H10">
        <f t="shared" si="1"/>
        <v>462188</v>
      </c>
      <c r="I10">
        <f t="shared" si="2"/>
        <v>0</v>
      </c>
      <c r="L10" s="22">
        <f>SUM(L4:L8)</f>
        <v>471987</v>
      </c>
      <c r="M10" s="22">
        <f>SUM(M4:M8)</f>
        <v>478534</v>
      </c>
      <c r="N10" s="22">
        <f>SUM(N4:N8)</f>
        <v>512231</v>
      </c>
      <c r="O10" s="22">
        <f>SUM(O4:O8)</f>
        <v>573731</v>
      </c>
    </row>
    <row r="11" spans="1:22" x14ac:dyDescent="0.2">
      <c r="A11" s="19">
        <v>33054</v>
      </c>
      <c r="B11">
        <f>'Annualised data'!AP147</f>
        <v>462188</v>
      </c>
      <c r="C11">
        <f>'Annualised data'!V148</f>
        <v>3260</v>
      </c>
      <c r="D11">
        <f>'Annualised data'!W148</f>
        <v>408</v>
      </c>
      <c r="E11">
        <f>'Annualised data'!X148</f>
        <v>816</v>
      </c>
      <c r="F11">
        <f t="shared" si="0"/>
        <v>130</v>
      </c>
      <c r="G11">
        <f>'Annualised data'!Y148</f>
        <v>4614</v>
      </c>
      <c r="H11">
        <f t="shared" si="1"/>
        <v>466802</v>
      </c>
      <c r="I11">
        <f t="shared" si="2"/>
        <v>0</v>
      </c>
    </row>
    <row r="12" spans="1:22" x14ac:dyDescent="0.2">
      <c r="A12" s="19">
        <v>33419</v>
      </c>
      <c r="B12">
        <f>'Annualised data'!AP148</f>
        <v>466802</v>
      </c>
      <c r="C12">
        <f>'Annualised data'!V149</f>
        <v>3226</v>
      </c>
      <c r="D12">
        <f>'Annualised data'!W149</f>
        <v>36</v>
      </c>
      <c r="E12">
        <f>'Annualised data'!X149</f>
        <v>-289</v>
      </c>
      <c r="F12">
        <f t="shared" si="0"/>
        <v>204</v>
      </c>
      <c r="G12">
        <f>'Annualised data'!Y149</f>
        <v>3177</v>
      </c>
      <c r="H12">
        <f t="shared" si="1"/>
        <v>469979</v>
      </c>
      <c r="I12">
        <f t="shared" si="2"/>
        <v>0</v>
      </c>
    </row>
    <row r="13" spans="1:22" x14ac:dyDescent="0.2">
      <c r="A13" s="19">
        <v>33785</v>
      </c>
      <c r="B13">
        <f>'Annualised data'!AP149</f>
        <v>469979</v>
      </c>
      <c r="C13">
        <f>'Annualised data'!V150</f>
        <v>3138</v>
      </c>
      <c r="D13">
        <f>'Annualised data'!W150</f>
        <v>103</v>
      </c>
      <c r="E13">
        <f>'Annualised data'!X150</f>
        <v>-1494</v>
      </c>
      <c r="F13">
        <f t="shared" si="0"/>
        <v>261</v>
      </c>
      <c r="G13">
        <f>'Annualised data'!Y150</f>
        <v>2008</v>
      </c>
      <c r="H13">
        <f t="shared" si="1"/>
        <v>471987</v>
      </c>
      <c r="I13">
        <f t="shared" si="2"/>
        <v>0</v>
      </c>
    </row>
    <row r="14" spans="1:22" x14ac:dyDescent="0.2">
      <c r="A14" s="19">
        <v>34150</v>
      </c>
      <c r="B14">
        <f>'Annualised data'!AP150</f>
        <v>471987</v>
      </c>
      <c r="C14">
        <f>'Annualised data'!V151</f>
        <v>3116</v>
      </c>
      <c r="D14">
        <f>'Annualised data'!W151</f>
        <v>192</v>
      </c>
      <c r="E14">
        <f>'Annualised data'!X151</f>
        <v>-2107</v>
      </c>
      <c r="F14">
        <f t="shared" si="0"/>
        <v>311</v>
      </c>
      <c r="G14">
        <f>'Annualised data'!Y151</f>
        <v>1512</v>
      </c>
      <c r="H14">
        <f t="shared" si="1"/>
        <v>473499</v>
      </c>
      <c r="I14">
        <f t="shared" si="2"/>
        <v>0</v>
      </c>
    </row>
    <row r="15" spans="1:22" x14ac:dyDescent="0.2">
      <c r="A15" s="19">
        <v>34515</v>
      </c>
      <c r="B15">
        <f>'Annualised data'!AP151</f>
        <v>473499</v>
      </c>
      <c r="C15">
        <f>'Annualised data'!V152</f>
        <v>2976</v>
      </c>
      <c r="D15">
        <f>'Annualised data'!W152</f>
        <v>310</v>
      </c>
      <c r="E15">
        <f>'Annualised data'!X152</f>
        <v>-2656</v>
      </c>
      <c r="F15">
        <f t="shared" si="0"/>
        <v>386</v>
      </c>
      <c r="G15">
        <f>'Annualised data'!Y152</f>
        <v>1016</v>
      </c>
      <c r="H15">
        <f t="shared" si="1"/>
        <v>474515</v>
      </c>
      <c r="I15">
        <f t="shared" si="2"/>
        <v>0</v>
      </c>
    </row>
    <row r="16" spans="1:22" x14ac:dyDescent="0.2">
      <c r="A16" s="19">
        <v>34880</v>
      </c>
      <c r="B16">
        <f>'Annualised data'!AP152</f>
        <v>474515</v>
      </c>
      <c r="C16">
        <f>'Annualised data'!V153</f>
        <v>2521</v>
      </c>
      <c r="D16">
        <f>'Annualised data'!W153</f>
        <v>398</v>
      </c>
      <c r="E16">
        <f>'Annualised data'!X153</f>
        <v>-2590</v>
      </c>
      <c r="F16">
        <f t="shared" si="0"/>
        <v>761</v>
      </c>
      <c r="G16">
        <f>'Annualised data'!Y153</f>
        <v>1090</v>
      </c>
      <c r="H16">
        <f t="shared" si="1"/>
        <v>475605</v>
      </c>
      <c r="I16">
        <f t="shared" si="2"/>
        <v>0</v>
      </c>
    </row>
    <row r="17" spans="1:9" x14ac:dyDescent="0.2">
      <c r="A17" s="19">
        <v>35246</v>
      </c>
      <c r="B17">
        <f>'Annualised data'!AP153</f>
        <v>475605</v>
      </c>
      <c r="C17">
        <f>'Annualised data'!V154</f>
        <v>2444</v>
      </c>
      <c r="D17">
        <f>'Annualised data'!W154</f>
        <v>254</v>
      </c>
      <c r="E17">
        <f>'Annualised data'!X154</f>
        <v>-3325</v>
      </c>
      <c r="F17">
        <f t="shared" si="0"/>
        <v>-70</v>
      </c>
      <c r="G17">
        <f>'Annualised data'!Y154</f>
        <v>-697</v>
      </c>
      <c r="H17">
        <f t="shared" si="1"/>
        <v>474908</v>
      </c>
      <c r="I17">
        <f t="shared" si="2"/>
        <v>0</v>
      </c>
    </row>
    <row r="18" spans="1:9" x14ac:dyDescent="0.2">
      <c r="A18" s="19">
        <v>35611</v>
      </c>
      <c r="B18">
        <f>'Annualised data'!AP154</f>
        <v>474908</v>
      </c>
      <c r="C18">
        <f>'Annualised data'!V155</f>
        <v>2104</v>
      </c>
      <c r="D18">
        <f>'Annualised data'!W155</f>
        <v>39</v>
      </c>
      <c r="E18">
        <f>'Annualised data'!X155</f>
        <v>-3633</v>
      </c>
      <c r="F18">
        <f t="shared" si="0"/>
        <v>12</v>
      </c>
      <c r="G18">
        <f>'Annualised data'!Y155</f>
        <v>-1478</v>
      </c>
      <c r="H18">
        <f t="shared" si="1"/>
        <v>473430</v>
      </c>
      <c r="I18">
        <f t="shared" si="2"/>
        <v>0</v>
      </c>
    </row>
    <row r="19" spans="1:9" x14ac:dyDescent="0.2">
      <c r="A19" s="19">
        <v>35976</v>
      </c>
      <c r="B19">
        <f>'Annualised data'!AP155</f>
        <v>473430</v>
      </c>
      <c r="C19">
        <f>'Annualised data'!V156</f>
        <v>2658</v>
      </c>
      <c r="D19">
        <f>'Annualised data'!W156</f>
        <v>171</v>
      </c>
      <c r="E19">
        <f>'Annualised data'!X156</f>
        <v>-3317</v>
      </c>
      <c r="F19">
        <f t="shared" si="0"/>
        <v>88</v>
      </c>
      <c r="G19">
        <f>'Annualised data'!Y156</f>
        <v>-400</v>
      </c>
      <c r="H19">
        <f t="shared" si="1"/>
        <v>473030</v>
      </c>
      <c r="I19">
        <f t="shared" si="2"/>
        <v>0</v>
      </c>
    </row>
    <row r="20" spans="1:9" x14ac:dyDescent="0.2">
      <c r="A20" s="19">
        <v>36341</v>
      </c>
      <c r="B20">
        <f>'Annualised data'!AP156</f>
        <v>473030</v>
      </c>
      <c r="C20">
        <f>'Annualised data'!V157</f>
        <v>2089</v>
      </c>
      <c r="D20">
        <f>'Annualised data'!W157</f>
        <v>435</v>
      </c>
      <c r="E20">
        <f>'Annualised data'!X157</f>
        <v>-2632</v>
      </c>
      <c r="F20">
        <f t="shared" si="0"/>
        <v>201</v>
      </c>
      <c r="G20">
        <f>'Annualised data'!Y157</f>
        <v>93</v>
      </c>
      <c r="H20">
        <f t="shared" si="1"/>
        <v>473123</v>
      </c>
      <c r="I20">
        <f t="shared" si="2"/>
        <v>0</v>
      </c>
    </row>
    <row r="21" spans="1:9" x14ac:dyDescent="0.2">
      <c r="A21" s="19">
        <v>36707</v>
      </c>
      <c r="B21">
        <f>'Annualised data'!AP157</f>
        <v>473123</v>
      </c>
      <c r="C21">
        <f>'Annualised data'!V158</f>
        <v>2047</v>
      </c>
      <c r="D21">
        <f>'Annualised data'!W158</f>
        <v>101</v>
      </c>
      <c r="E21">
        <f>'Annualised data'!X158</f>
        <v>-2136</v>
      </c>
      <c r="F21">
        <f t="shared" si="0"/>
        <v>533</v>
      </c>
      <c r="G21">
        <f>'Annualised data'!Y158</f>
        <v>545</v>
      </c>
      <c r="H21">
        <f t="shared" si="1"/>
        <v>473668</v>
      </c>
      <c r="I21">
        <f t="shared" si="2"/>
        <v>0</v>
      </c>
    </row>
    <row r="22" spans="1:9" x14ac:dyDescent="0.2">
      <c r="A22" s="19">
        <v>37072</v>
      </c>
      <c r="B22">
        <f>'Annualised data'!AP158</f>
        <v>473668</v>
      </c>
      <c r="C22">
        <f>'Annualised data'!V159</f>
        <v>1982</v>
      </c>
      <c r="D22">
        <f>'Annualised data'!W159</f>
        <v>307</v>
      </c>
      <c r="E22">
        <f>'Annualised data'!X159</f>
        <v>-1423</v>
      </c>
      <c r="F22">
        <f t="shared" si="0"/>
        <v>-382</v>
      </c>
      <c r="G22">
        <f>'Annualised data'!Y159</f>
        <v>484</v>
      </c>
      <c r="H22">
        <f t="shared" si="1"/>
        <v>474152</v>
      </c>
      <c r="I22">
        <f t="shared" si="2"/>
        <v>0</v>
      </c>
    </row>
    <row r="23" spans="1:9" x14ac:dyDescent="0.2">
      <c r="A23" s="19">
        <v>37437</v>
      </c>
      <c r="B23">
        <f>'Annualised data'!AP159</f>
        <v>474152</v>
      </c>
      <c r="C23">
        <f>'Annualised data'!V160</f>
        <v>1749</v>
      </c>
      <c r="D23">
        <f>'Annualised data'!W160</f>
        <v>1014</v>
      </c>
      <c r="E23">
        <f>'Annualised data'!X160</f>
        <v>1993</v>
      </c>
      <c r="F23">
        <f t="shared" si="0"/>
        <v>-374</v>
      </c>
      <c r="G23">
        <f>'Annualised data'!Y160</f>
        <v>4382</v>
      </c>
      <c r="H23">
        <f t="shared" si="1"/>
        <v>478534</v>
      </c>
      <c r="I23">
        <f t="shared" si="2"/>
        <v>0</v>
      </c>
    </row>
    <row r="24" spans="1:9" x14ac:dyDescent="0.2">
      <c r="A24" s="19">
        <v>37802</v>
      </c>
      <c r="B24">
        <f>'Annualised data'!AP160</f>
        <v>478534</v>
      </c>
      <c r="C24">
        <f>'Annualised data'!V161</f>
        <v>1730</v>
      </c>
      <c r="D24">
        <f>'Annualised data'!W161</f>
        <v>700</v>
      </c>
      <c r="E24">
        <f>'Annualised data'!X161</f>
        <v>2574</v>
      </c>
      <c r="F24">
        <f t="shared" si="0"/>
        <v>-360</v>
      </c>
      <c r="G24">
        <f>'Annualised data'!Y161</f>
        <v>4644</v>
      </c>
      <c r="H24">
        <f t="shared" si="1"/>
        <v>483178</v>
      </c>
      <c r="I24">
        <f t="shared" si="2"/>
        <v>0</v>
      </c>
    </row>
    <row r="25" spans="1:9" x14ac:dyDescent="0.2">
      <c r="A25" s="19">
        <v>38168</v>
      </c>
      <c r="B25">
        <f>'Annualised data'!AP161</f>
        <v>483178</v>
      </c>
      <c r="C25">
        <f>'Annualised data'!V162</f>
        <v>2139</v>
      </c>
      <c r="D25">
        <f>'Annualised data'!W162</f>
        <v>1045</v>
      </c>
      <c r="E25">
        <f>'Annualised data'!X162</f>
        <v>267</v>
      </c>
      <c r="F25">
        <f t="shared" si="0"/>
        <v>-427</v>
      </c>
      <c r="G25">
        <f>'Annualised data'!Y162</f>
        <v>3024</v>
      </c>
      <c r="H25">
        <f t="shared" si="1"/>
        <v>486202</v>
      </c>
      <c r="I25">
        <f t="shared" si="2"/>
        <v>0</v>
      </c>
    </row>
    <row r="26" spans="1:9" x14ac:dyDescent="0.2">
      <c r="A26" s="19">
        <v>38533</v>
      </c>
      <c r="B26">
        <f>'Annualised data'!AP162</f>
        <v>486202</v>
      </c>
      <c r="C26">
        <f>'Annualised data'!V163</f>
        <v>2427</v>
      </c>
      <c r="D26">
        <f>'Annualised data'!W163</f>
        <v>1166</v>
      </c>
      <c r="E26">
        <f>'Annualised data'!X163</f>
        <v>-82</v>
      </c>
      <c r="F26">
        <f t="shared" si="0"/>
        <v>-411</v>
      </c>
      <c r="G26">
        <f>'Annualised data'!Y163</f>
        <v>3100</v>
      </c>
      <c r="H26">
        <f t="shared" si="1"/>
        <v>489302</v>
      </c>
      <c r="I26">
        <f t="shared" si="2"/>
        <v>0</v>
      </c>
    </row>
    <row r="27" spans="1:9" x14ac:dyDescent="0.2">
      <c r="A27" s="19">
        <v>38898</v>
      </c>
      <c r="B27">
        <f>'Annualised data'!AP163</f>
        <v>489302</v>
      </c>
      <c r="C27">
        <f>'Annualised data'!V164</f>
        <v>2788</v>
      </c>
      <c r="D27">
        <f>'Annualised data'!W164</f>
        <v>1437</v>
      </c>
      <c r="E27">
        <f>'Annualised data'!X164</f>
        <v>-537</v>
      </c>
      <c r="F27">
        <f t="shared" si="0"/>
        <v>272</v>
      </c>
      <c r="G27">
        <f>'Annualised data'!Y164</f>
        <v>3960</v>
      </c>
      <c r="H27">
        <f t="shared" si="1"/>
        <v>493262</v>
      </c>
      <c r="I27">
        <f t="shared" si="2"/>
        <v>0</v>
      </c>
    </row>
    <row r="28" spans="1:9" x14ac:dyDescent="0.2">
      <c r="A28" s="19">
        <v>39263</v>
      </c>
      <c r="B28">
        <f>'Annualised data'!AP164</f>
        <v>493262</v>
      </c>
      <c r="C28">
        <f>'Annualised data'!V165</f>
        <v>2595</v>
      </c>
      <c r="D28">
        <f>'Annualised data'!W165</f>
        <v>1835</v>
      </c>
      <c r="E28">
        <f>'Annualised data'!X165</f>
        <v>730</v>
      </c>
      <c r="F28">
        <f t="shared" si="0"/>
        <v>146</v>
      </c>
      <c r="G28">
        <f>'Annualised data'!Y165</f>
        <v>5306</v>
      </c>
      <c r="H28">
        <f t="shared" si="1"/>
        <v>498568</v>
      </c>
      <c r="I28">
        <f t="shared" si="2"/>
        <v>0</v>
      </c>
    </row>
    <row r="29" spans="1:9" x14ac:dyDescent="0.2">
      <c r="A29" s="19">
        <v>39629</v>
      </c>
      <c r="B29">
        <f>'Annualised data'!AP165</f>
        <v>498568</v>
      </c>
      <c r="C29">
        <f>'Annualised data'!V166</f>
        <v>2599</v>
      </c>
      <c r="D29">
        <f>'Annualised data'!W166</f>
        <v>2127</v>
      </c>
      <c r="E29">
        <f>'Annualised data'!X166</f>
        <v>1063</v>
      </c>
      <c r="F29">
        <f t="shared" si="0"/>
        <v>-4</v>
      </c>
      <c r="G29">
        <f>'Annualised data'!Y166</f>
        <v>5785</v>
      </c>
      <c r="H29">
        <f t="shared" si="1"/>
        <v>504353</v>
      </c>
      <c r="I29">
        <f t="shared" si="2"/>
        <v>0</v>
      </c>
    </row>
    <row r="30" spans="1:9" x14ac:dyDescent="0.2">
      <c r="A30" s="19">
        <v>39994</v>
      </c>
      <c r="B30">
        <f>'Annualised data'!AP166</f>
        <v>504353</v>
      </c>
      <c r="C30">
        <f>'Annualised data'!V167</f>
        <v>2309</v>
      </c>
      <c r="D30">
        <f>'Annualised data'!W167</f>
        <v>1679</v>
      </c>
      <c r="E30">
        <f>'Annualised data'!X167</f>
        <v>664</v>
      </c>
      <c r="F30">
        <f t="shared" si="0"/>
        <v>-158</v>
      </c>
      <c r="G30">
        <f>'Annualised data'!Y167</f>
        <v>4494</v>
      </c>
      <c r="H30">
        <f t="shared" si="1"/>
        <v>508847</v>
      </c>
      <c r="I30">
        <f t="shared" si="2"/>
        <v>0</v>
      </c>
    </row>
    <row r="31" spans="1:9" x14ac:dyDescent="0.2">
      <c r="A31" s="19">
        <v>40359</v>
      </c>
      <c r="B31">
        <f>'Annualised data'!AP167</f>
        <v>508847</v>
      </c>
      <c r="C31">
        <f>'Annualised data'!V168</f>
        <v>2202</v>
      </c>
      <c r="D31">
        <f>'Annualised data'!W168</f>
        <v>993</v>
      </c>
      <c r="E31">
        <f>'Annualised data'!X168</f>
        <v>-47</v>
      </c>
      <c r="F31">
        <f t="shared" si="0"/>
        <v>-512</v>
      </c>
      <c r="G31">
        <f>'Annualised data'!Y168</f>
        <v>2636</v>
      </c>
      <c r="H31">
        <f t="shared" si="1"/>
        <v>511483</v>
      </c>
      <c r="I31">
        <f t="shared" si="2"/>
        <v>0</v>
      </c>
    </row>
    <row r="32" spans="1:9" x14ac:dyDescent="0.2">
      <c r="A32" s="19">
        <v>40724</v>
      </c>
      <c r="B32">
        <f>'Annualised data'!AP168</f>
        <v>511483</v>
      </c>
      <c r="C32">
        <f>'Annualised data'!V169</f>
        <v>2066</v>
      </c>
      <c r="D32">
        <f>'Annualised data'!W169</f>
        <v>1524</v>
      </c>
      <c r="E32">
        <f>'Annualised data'!X169</f>
        <v>-1925</v>
      </c>
      <c r="F32">
        <f t="shared" si="0"/>
        <v>-1424</v>
      </c>
      <c r="G32">
        <f>'Annualised data'!Y169</f>
        <v>241</v>
      </c>
      <c r="H32">
        <f t="shared" si="1"/>
        <v>511724</v>
      </c>
      <c r="I32">
        <f t="shared" si="2"/>
        <v>0</v>
      </c>
    </row>
    <row r="33" spans="1:9" x14ac:dyDescent="0.2">
      <c r="A33" s="19">
        <v>41090</v>
      </c>
      <c r="B33">
        <f>'Annualised data'!AP169</f>
        <v>511724</v>
      </c>
      <c r="C33">
        <f>'Annualised data'!V170</f>
        <v>1648</v>
      </c>
      <c r="D33">
        <f>'Annualised data'!W170</f>
        <v>1614</v>
      </c>
      <c r="E33">
        <f>'Annualised data'!X170</f>
        <v>-1286</v>
      </c>
      <c r="F33">
        <f t="shared" si="0"/>
        <v>-1469</v>
      </c>
      <c r="G33">
        <f>'Annualised data'!Y170</f>
        <v>507</v>
      </c>
      <c r="H33">
        <f t="shared" si="1"/>
        <v>512231</v>
      </c>
      <c r="I33">
        <f t="shared" si="2"/>
        <v>0</v>
      </c>
    </row>
    <row r="34" spans="1:9" x14ac:dyDescent="0.2">
      <c r="A34" s="19">
        <v>41455</v>
      </c>
      <c r="B34">
        <f>'Annualised data'!AP170</f>
        <v>512231</v>
      </c>
      <c r="C34">
        <f>'Annualised data'!V171</f>
        <v>1540</v>
      </c>
      <c r="D34">
        <f>'Annualised data'!W171</f>
        <v>1801</v>
      </c>
      <c r="E34">
        <f>'Annualised data'!X171</f>
        <v>-435</v>
      </c>
      <c r="F34">
        <f t="shared" si="0"/>
        <v>-1516</v>
      </c>
      <c r="G34">
        <f>'Annualised data'!Y171</f>
        <v>1390</v>
      </c>
      <c r="H34">
        <f t="shared" si="1"/>
        <v>513621</v>
      </c>
      <c r="I34">
        <f t="shared" si="2"/>
        <v>0</v>
      </c>
    </row>
    <row r="35" spans="1:9" x14ac:dyDescent="0.2">
      <c r="A35" s="19">
        <v>41820</v>
      </c>
      <c r="B35">
        <f>'Annualised data'!AP171</f>
        <v>513621</v>
      </c>
      <c r="C35">
        <f>'Annualised data'!V172</f>
        <v>1329</v>
      </c>
      <c r="D35">
        <f>'Annualised data'!W172</f>
        <v>1523</v>
      </c>
      <c r="E35">
        <f>'Annualised data'!X172</f>
        <v>127</v>
      </c>
      <c r="F35">
        <f t="shared" si="0"/>
        <v>-1483</v>
      </c>
      <c r="G35">
        <f>'Annualised data'!Y172</f>
        <v>1496</v>
      </c>
      <c r="H35">
        <f t="shared" si="1"/>
        <v>515117</v>
      </c>
      <c r="I35">
        <f t="shared" si="2"/>
        <v>0</v>
      </c>
    </row>
    <row r="36" spans="1:9" x14ac:dyDescent="0.2">
      <c r="A36" s="19">
        <v>42185</v>
      </c>
      <c r="B36">
        <f>'Annualised data'!AP172</f>
        <v>515117</v>
      </c>
      <c r="C36">
        <f>'Annualised data'!V173</f>
        <v>1194</v>
      </c>
      <c r="D36">
        <f>'Annualised data'!W173</f>
        <v>1771</v>
      </c>
      <c r="E36">
        <f>'Annualised data'!X173</f>
        <v>760</v>
      </c>
      <c r="F36">
        <f t="shared" si="0"/>
        <v>-1328</v>
      </c>
      <c r="G36">
        <f>'Annualised data'!Y173</f>
        <v>2397</v>
      </c>
      <c r="H36">
        <f t="shared" si="1"/>
        <v>517514</v>
      </c>
      <c r="I36">
        <f t="shared" si="2"/>
        <v>0</v>
      </c>
    </row>
    <row r="37" spans="1:9" x14ac:dyDescent="0.2">
      <c r="A37" s="19">
        <v>42551</v>
      </c>
      <c r="B37">
        <f>'Annualised data'!AP173</f>
        <v>517514</v>
      </c>
      <c r="C37">
        <f>'Annualised data'!V174</f>
        <v>1030</v>
      </c>
      <c r="D37">
        <f>'Annualised data'!W174</f>
        <v>2344</v>
      </c>
      <c r="E37">
        <f>'Annualised data'!X174</f>
        <v>1941</v>
      </c>
      <c r="F37">
        <f t="shared" si="0"/>
        <v>3933</v>
      </c>
      <c r="G37">
        <f>'Annualised data'!Y174</f>
        <v>9248</v>
      </c>
      <c r="H37">
        <f t="shared" si="1"/>
        <v>526762</v>
      </c>
      <c r="I37">
        <f t="shared" si="2"/>
        <v>0</v>
      </c>
    </row>
    <row r="38" spans="1:9" x14ac:dyDescent="0.2">
      <c r="A38" s="19">
        <v>42916</v>
      </c>
      <c r="B38">
        <f>'Annualised data'!AP174</f>
        <v>526762</v>
      </c>
      <c r="C38">
        <f>'Annualised data'!V175</f>
        <v>703</v>
      </c>
      <c r="D38">
        <f>'Annualised data'!W175</f>
        <v>2803</v>
      </c>
      <c r="E38">
        <f>'Annualised data'!X175</f>
        <v>3029</v>
      </c>
      <c r="F38">
        <f t="shared" si="0"/>
        <v>3994</v>
      </c>
      <c r="G38">
        <f>'Annualised data'!Y175</f>
        <v>10529</v>
      </c>
      <c r="H38">
        <f t="shared" si="1"/>
        <v>537291</v>
      </c>
      <c r="I38">
        <f t="shared" si="2"/>
        <v>0</v>
      </c>
    </row>
    <row r="39" spans="1:9" x14ac:dyDescent="0.2">
      <c r="A39" s="19">
        <v>43281</v>
      </c>
      <c r="B39">
        <f>'Annualised data'!AP175</f>
        <v>537291</v>
      </c>
      <c r="C39">
        <f>'Annualised data'!V176</f>
        <v>1084</v>
      </c>
      <c r="D39">
        <f>'Annualised data'!W176</f>
        <v>3185</v>
      </c>
      <c r="E39">
        <f>'Annualised data'!X176</f>
        <v>2211</v>
      </c>
      <c r="F39">
        <f t="shared" si="0"/>
        <v>4070</v>
      </c>
      <c r="G39">
        <f>'Annualised data'!Y176</f>
        <v>10550</v>
      </c>
      <c r="H39">
        <f t="shared" si="1"/>
        <v>547841</v>
      </c>
      <c r="I39">
        <f t="shared" si="2"/>
        <v>0</v>
      </c>
    </row>
    <row r="40" spans="1:9" x14ac:dyDescent="0.2">
      <c r="A40" s="19">
        <v>43646</v>
      </c>
      <c r="B40">
        <f>'Annualised data'!AP176</f>
        <v>547841</v>
      </c>
      <c r="C40">
        <f>'Annualised data'!V177</f>
        <v>1110</v>
      </c>
      <c r="D40">
        <f>'Annualised data'!W177</f>
        <v>3638</v>
      </c>
      <c r="E40">
        <f>'Annualised data'!X177</f>
        <v>888</v>
      </c>
      <c r="F40">
        <f t="shared" si="0"/>
        <v>4101</v>
      </c>
      <c r="G40">
        <f>'Annualised data'!Y177</f>
        <v>9737</v>
      </c>
      <c r="H40">
        <f t="shared" si="1"/>
        <v>557578</v>
      </c>
      <c r="I40">
        <f t="shared" si="2"/>
        <v>0</v>
      </c>
    </row>
    <row r="41" spans="1:9" x14ac:dyDescent="0.2">
      <c r="A41" s="19">
        <v>44012</v>
      </c>
      <c r="B41">
        <f>'Annualised data'!AP177</f>
        <v>557578</v>
      </c>
      <c r="C41">
        <f>'Annualised data'!V178</f>
        <v>1179</v>
      </c>
      <c r="D41">
        <f>'Annualised data'!W178</f>
        <v>-320</v>
      </c>
      <c r="E41">
        <f>'Annualised data'!X178</f>
        <v>4597</v>
      </c>
      <c r="F41">
        <f t="shared" si="0"/>
        <v>4205</v>
      </c>
      <c r="G41">
        <f>'Annualised data'!Y178</f>
        <v>9661</v>
      </c>
      <c r="H41">
        <f t="shared" si="1"/>
        <v>567239</v>
      </c>
      <c r="I41">
        <f t="shared" si="2"/>
        <v>0</v>
      </c>
    </row>
    <row r="42" spans="1:9" x14ac:dyDescent="0.2">
      <c r="A42" s="19">
        <v>44377</v>
      </c>
      <c r="B42">
        <f>'Annualised data'!AP178</f>
        <v>567239</v>
      </c>
      <c r="C42">
        <f>'Annualised data'!V179</f>
        <v>837</v>
      </c>
      <c r="D42">
        <f>'Annualised data'!W179</f>
        <v>3435</v>
      </c>
      <c r="E42">
        <f>'Annualised data'!X179</f>
        <v>789</v>
      </c>
      <c r="F42">
        <f t="shared" si="0"/>
        <v>0</v>
      </c>
      <c r="G42">
        <f>'Annualised data'!Y179</f>
        <v>5061</v>
      </c>
      <c r="H42">
        <f t="shared" si="1"/>
        <v>572300</v>
      </c>
      <c r="I42">
        <f t="shared" si="2"/>
        <v>0</v>
      </c>
    </row>
    <row r="43" spans="1:9" x14ac:dyDescent="0.2">
      <c r="A43" s="19">
        <v>44742</v>
      </c>
      <c r="B43">
        <f>'Annualised data'!AP179</f>
        <v>572300</v>
      </c>
      <c r="C43">
        <f>'Annualised data'!V180</f>
        <v>520</v>
      </c>
      <c r="D43">
        <f>'Annualised data'!W180</f>
        <v>4798</v>
      </c>
      <c r="E43">
        <f>'Annualised data'!X180</f>
        <v>-3887</v>
      </c>
      <c r="F43">
        <f t="shared" si="0"/>
        <v>0</v>
      </c>
      <c r="G43">
        <f>'Annualised data'!Y180</f>
        <v>1431</v>
      </c>
      <c r="H43">
        <f t="shared" si="1"/>
        <v>573731</v>
      </c>
      <c r="I43">
        <f t="shared" si="2"/>
        <v>0</v>
      </c>
    </row>
    <row r="44" spans="1:9" x14ac:dyDescent="0.2">
      <c r="A44" s="19">
        <v>45107</v>
      </c>
      <c r="B44">
        <f>'Annualised data'!AP180</f>
        <v>573731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11"/>
  <sheetViews>
    <sheetView showGridLines="0" workbookViewId="0">
      <selection activeCell="Z1" sqref="Z1"/>
    </sheetView>
  </sheetViews>
  <sheetFormatPr baseColWidth="10" defaultColWidth="7.6640625" defaultRowHeight="11" x14ac:dyDescent="0.15"/>
  <cols>
    <col min="1" max="1" width="17.83203125" style="10" customWidth="1"/>
    <col min="2" max="2" width="18.1640625" style="10" customWidth="1"/>
    <col min="3" max="3" width="30.6640625" style="10" customWidth="1"/>
    <col min="4" max="4" width="7.6640625" style="10"/>
    <col min="5" max="5" width="8.6640625" style="10" customWidth="1"/>
    <col min="6" max="11" width="7.6640625" style="10"/>
    <col min="12" max="12" width="9.6640625" style="10" customWidth="1"/>
    <col min="13" max="25" width="7.6640625" style="10"/>
    <col min="26" max="26" width="7.6640625" style="10" customWidth="1"/>
    <col min="27" max="16384" width="7.6640625" style="10"/>
  </cols>
  <sheetData>
    <row r="1" spans="2:26" ht="15" x14ac:dyDescent="0.2">
      <c r="Z1"/>
    </row>
    <row r="2" spans="2:26" ht="13" x14ac:dyDescent="0.15">
      <c r="B2" s="12" t="s">
        <v>83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26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2:26" x14ac:dyDescent="0.1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26" ht="16" x14ac:dyDescent="0.2">
      <c r="B5" s="13" t="s">
        <v>84</v>
      </c>
    </row>
    <row r="6" spans="2:26" ht="15.75" customHeight="1" x14ac:dyDescent="0.15">
      <c r="B6" s="24" t="s">
        <v>85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10" spans="2:26" ht="13" x14ac:dyDescent="0.15">
      <c r="B10" s="14" t="s">
        <v>86</v>
      </c>
    </row>
    <row r="11" spans="2:26" x14ac:dyDescent="0.15">
      <c r="B11" s="10" t="s">
        <v>87</v>
      </c>
    </row>
  </sheetData>
  <mergeCells count="1">
    <mergeCell ref="B6:L6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8D81643706B648894B2C3FE13894E2" ma:contentTypeVersion="16" ma:contentTypeDescription="Create a new document." ma:contentTypeScope="" ma:versionID="12b69b838d2c3422379d18c4ee2f7ef7">
  <xsd:schema xmlns:xsd="http://www.w3.org/2001/XMLSchema" xmlns:xs="http://www.w3.org/2001/XMLSchema" xmlns:p="http://schemas.microsoft.com/office/2006/metadata/properties" xmlns:ns2="770d65c3-7c7c-4380-bd50-70df5e95ddcc" xmlns:ns3="8abfb3c5-a117-4a6e-afac-558f6f3a6acd" targetNamespace="http://schemas.microsoft.com/office/2006/metadata/properties" ma:root="true" ma:fieldsID="6240e903d707e76d3ea5336e8f6f3a0b" ns2:_="" ns3:_="">
    <xsd:import namespace="770d65c3-7c7c-4380-bd50-70df5e95ddcc"/>
    <xsd:import namespace="8abfb3c5-a117-4a6e-afac-558f6f3a6ac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65c3-7c7c-4380-bd50-70df5e95ddc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0fb549bd-f1bf-4c0d-9318-48cb764019fa}" ma:internalName="TaxCatchAll" ma:showField="CatchAllData" ma:web="770d65c3-7c7c-4380-bd50-70df5e95dd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fb3c5-a117-4a6e-afac-558f6f3a6a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5d55ae3-8572-4cb7-af58-e7b446a7c2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0d65c3-7c7c-4380-bd50-70df5e95ddcc" xsi:nil="true"/>
    <lcf76f155ced4ddcb4097134ff3c332f xmlns="8abfb3c5-a117-4a6e-afac-558f6f3a6acd">
      <Terms xmlns="http://schemas.microsoft.com/office/infopath/2007/PartnerControls"/>
    </lcf76f155ced4ddcb4097134ff3c332f>
    <_dlc_DocId xmlns="770d65c3-7c7c-4380-bd50-70df5e95ddcc">DVDDA55576SS-1789308693-121656</_dlc_DocId>
    <_dlc_DocIdUrl xmlns="770d65c3-7c7c-4380-bd50-70df5e95ddcc">
      <Url>https://ipaa.sharepoint.com/sites/IPAA/_layouts/15/DocIdRedir.aspx?ID=DVDDA55576SS-1789308693-121656</Url>
      <Description>DVDDA55576SS-1789308693-121656</Description>
    </_dlc_DocIdUrl>
  </documentManagement>
</p:properties>
</file>

<file path=customXml/itemProps1.xml><?xml version="1.0" encoding="utf-8"?>
<ds:datastoreItem xmlns:ds="http://schemas.openxmlformats.org/officeDocument/2006/customXml" ds:itemID="{2B24AF65-CBDB-4004-973E-8B2D11A686B7}"/>
</file>

<file path=customXml/itemProps2.xml><?xml version="1.0" encoding="utf-8"?>
<ds:datastoreItem xmlns:ds="http://schemas.openxmlformats.org/officeDocument/2006/customXml" ds:itemID="{DF688F0E-D5D7-4176-965D-C01746CDEDD2}"/>
</file>

<file path=customXml/itemProps3.xml><?xml version="1.0" encoding="utf-8"?>
<ds:datastoreItem xmlns:ds="http://schemas.openxmlformats.org/officeDocument/2006/customXml" ds:itemID="{20E31569-96B5-4038-AFDA-5DB3A7DB81C2}"/>
</file>

<file path=customXml/itemProps4.xml><?xml version="1.0" encoding="utf-8"?>
<ds:datastoreItem xmlns:ds="http://schemas.openxmlformats.org/officeDocument/2006/customXml" ds:itemID="{948C077D-6AE5-4883-B425-AF7DD1DBC4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214</vt:i4>
      </vt:variant>
    </vt:vector>
  </HeadingPairs>
  <TitlesOfParts>
    <vt:vector size="223" baseType="lpstr">
      <vt:lpstr>Index</vt:lpstr>
      <vt:lpstr>Data1</vt:lpstr>
      <vt:lpstr>Population data</vt:lpstr>
      <vt:lpstr>Annualised data</vt:lpstr>
      <vt:lpstr>Aust Change</vt:lpstr>
      <vt:lpstr>SA change</vt:lpstr>
      <vt:lpstr>Vic change</vt:lpstr>
      <vt:lpstr>Tas change</vt:lpstr>
      <vt:lpstr>Enquiries</vt:lpstr>
      <vt:lpstr>'Annualised data'!A2060784V</vt:lpstr>
      <vt:lpstr>A2060784V</vt:lpstr>
      <vt:lpstr>'Annualised data'!A2060784V_Data</vt:lpstr>
      <vt:lpstr>A2060784V_Data</vt:lpstr>
      <vt:lpstr>'Annualised data'!A2060784V_Latest</vt:lpstr>
      <vt:lpstr>A2060784V_Latest</vt:lpstr>
      <vt:lpstr>'Annualised data'!A2060785W</vt:lpstr>
      <vt:lpstr>A2060785W</vt:lpstr>
      <vt:lpstr>'Annualised data'!A2060785W_Data</vt:lpstr>
      <vt:lpstr>A2060785W_Data</vt:lpstr>
      <vt:lpstr>'Annualised data'!A2060785W_Latest</vt:lpstr>
      <vt:lpstr>A2060785W_Latest</vt:lpstr>
      <vt:lpstr>'Annualised data'!A2060787A</vt:lpstr>
      <vt:lpstr>A2060787A</vt:lpstr>
      <vt:lpstr>'Annualised data'!A2060787A_Data</vt:lpstr>
      <vt:lpstr>A2060787A_Data</vt:lpstr>
      <vt:lpstr>'Annualised data'!A2060787A_Latest</vt:lpstr>
      <vt:lpstr>A2060787A_Latest</vt:lpstr>
      <vt:lpstr>'Annualised data'!A2060788C</vt:lpstr>
      <vt:lpstr>A2060788C</vt:lpstr>
      <vt:lpstr>'Annualised data'!A2060788C_Data</vt:lpstr>
      <vt:lpstr>A2060788C_Data</vt:lpstr>
      <vt:lpstr>'Annualised data'!A2060788C_Latest</vt:lpstr>
      <vt:lpstr>A2060788C_Latest</vt:lpstr>
      <vt:lpstr>'Annualised data'!A2060789F</vt:lpstr>
      <vt:lpstr>A2060789F</vt:lpstr>
      <vt:lpstr>'Annualised data'!A2060789F_Data</vt:lpstr>
      <vt:lpstr>A2060789F_Data</vt:lpstr>
      <vt:lpstr>'Annualised data'!A2060789F_Latest</vt:lpstr>
      <vt:lpstr>A2060789F_Latest</vt:lpstr>
      <vt:lpstr>'Annualised data'!A2060790R</vt:lpstr>
      <vt:lpstr>A2060790R</vt:lpstr>
      <vt:lpstr>'Annualised data'!A2060790R_Data</vt:lpstr>
      <vt:lpstr>A2060790R_Data</vt:lpstr>
      <vt:lpstr>'Annualised data'!A2060790R_Latest</vt:lpstr>
      <vt:lpstr>A2060790R_Latest</vt:lpstr>
      <vt:lpstr>'Annualised data'!A2060791T</vt:lpstr>
      <vt:lpstr>A2060791T</vt:lpstr>
      <vt:lpstr>'Annualised data'!A2060791T_Data</vt:lpstr>
      <vt:lpstr>A2060791T_Data</vt:lpstr>
      <vt:lpstr>'Annualised data'!A2060791T_Latest</vt:lpstr>
      <vt:lpstr>A2060791T_Latest</vt:lpstr>
      <vt:lpstr>'Annualised data'!A2060792V</vt:lpstr>
      <vt:lpstr>A2060792V</vt:lpstr>
      <vt:lpstr>'Annualised data'!A2060792V_Data</vt:lpstr>
      <vt:lpstr>A2060792V_Data</vt:lpstr>
      <vt:lpstr>'Annualised data'!A2060792V_Latest</vt:lpstr>
      <vt:lpstr>A2060792V_Latest</vt:lpstr>
      <vt:lpstr>'Annualised data'!A2060793W</vt:lpstr>
      <vt:lpstr>A2060793W</vt:lpstr>
      <vt:lpstr>'Annualised data'!A2060793W_Data</vt:lpstr>
      <vt:lpstr>A2060793W_Data</vt:lpstr>
      <vt:lpstr>'Annualised data'!A2060793W_Latest</vt:lpstr>
      <vt:lpstr>A2060793W_Latest</vt:lpstr>
      <vt:lpstr>'Annualised data'!A2060794X</vt:lpstr>
      <vt:lpstr>A2060794X</vt:lpstr>
      <vt:lpstr>'Annualised data'!A2060794X_Data</vt:lpstr>
      <vt:lpstr>A2060794X_Data</vt:lpstr>
      <vt:lpstr>'Annualised data'!A2060794X_Latest</vt:lpstr>
      <vt:lpstr>A2060794X_Latest</vt:lpstr>
      <vt:lpstr>'Annualised data'!A2060795A</vt:lpstr>
      <vt:lpstr>A2060795A</vt:lpstr>
      <vt:lpstr>'Annualised data'!A2060795A_Data</vt:lpstr>
      <vt:lpstr>A2060795A_Data</vt:lpstr>
      <vt:lpstr>'Annualised data'!A2060795A_Latest</vt:lpstr>
      <vt:lpstr>A2060795A_Latest</vt:lpstr>
      <vt:lpstr>'Annualised data'!A2060796C</vt:lpstr>
      <vt:lpstr>A2060796C</vt:lpstr>
      <vt:lpstr>'Annualised data'!A2060796C_Data</vt:lpstr>
      <vt:lpstr>A2060796C_Data</vt:lpstr>
      <vt:lpstr>'Annualised data'!A2060796C_Latest</vt:lpstr>
      <vt:lpstr>A2060796C_Latest</vt:lpstr>
      <vt:lpstr>'Annualised data'!A2060797F</vt:lpstr>
      <vt:lpstr>A2060797F</vt:lpstr>
      <vt:lpstr>'Annualised data'!A2060797F_Data</vt:lpstr>
      <vt:lpstr>A2060797F_Data</vt:lpstr>
      <vt:lpstr>'Annualised data'!A2060797F_Latest</vt:lpstr>
      <vt:lpstr>A2060797F_Latest</vt:lpstr>
      <vt:lpstr>'Annualised data'!A2060798J</vt:lpstr>
      <vt:lpstr>A2060798J</vt:lpstr>
      <vt:lpstr>'Annualised data'!A2060798J_Data</vt:lpstr>
      <vt:lpstr>A2060798J_Data</vt:lpstr>
      <vt:lpstr>'Annualised data'!A2060798J_Latest</vt:lpstr>
      <vt:lpstr>A2060798J_Latest</vt:lpstr>
      <vt:lpstr>'Annualised data'!A2060799K</vt:lpstr>
      <vt:lpstr>A2060799K</vt:lpstr>
      <vt:lpstr>'Annualised data'!A2060799K_Data</vt:lpstr>
      <vt:lpstr>A2060799K_Data</vt:lpstr>
      <vt:lpstr>'Annualised data'!A2060799K_Latest</vt:lpstr>
      <vt:lpstr>A2060799K_Latest</vt:lpstr>
      <vt:lpstr>'Annualised data'!A2060800J</vt:lpstr>
      <vt:lpstr>A2060800J</vt:lpstr>
      <vt:lpstr>'Annualised data'!A2060800J_Data</vt:lpstr>
      <vt:lpstr>A2060800J_Data</vt:lpstr>
      <vt:lpstr>'Annualised data'!A2060800J_Latest</vt:lpstr>
      <vt:lpstr>A2060800J_Latest</vt:lpstr>
      <vt:lpstr>'Annualised data'!A2060801K</vt:lpstr>
      <vt:lpstr>A2060801K</vt:lpstr>
      <vt:lpstr>'Annualised data'!A2060801K_Data</vt:lpstr>
      <vt:lpstr>A2060801K_Data</vt:lpstr>
      <vt:lpstr>'Annualised data'!A2060801K_Latest</vt:lpstr>
      <vt:lpstr>A2060801K_Latest</vt:lpstr>
      <vt:lpstr>'Annualised data'!A2060802L</vt:lpstr>
      <vt:lpstr>A2060802L</vt:lpstr>
      <vt:lpstr>'Annualised data'!A2060802L_Data</vt:lpstr>
      <vt:lpstr>A2060802L_Data</vt:lpstr>
      <vt:lpstr>'Annualised data'!A2060802L_Latest</vt:lpstr>
      <vt:lpstr>A2060802L_Latest</vt:lpstr>
      <vt:lpstr>'Annualised data'!A2060803R</vt:lpstr>
      <vt:lpstr>A2060803R</vt:lpstr>
      <vt:lpstr>'Annualised data'!A2060803R_Data</vt:lpstr>
      <vt:lpstr>A2060803R_Data</vt:lpstr>
      <vt:lpstr>'Annualised data'!A2060803R_Latest</vt:lpstr>
      <vt:lpstr>A2060803R_Latest</vt:lpstr>
      <vt:lpstr>'Annualised data'!A2060804T</vt:lpstr>
      <vt:lpstr>A2060804T</vt:lpstr>
      <vt:lpstr>'Annualised data'!A2060804T_Data</vt:lpstr>
      <vt:lpstr>A2060804T_Data</vt:lpstr>
      <vt:lpstr>'Annualised data'!A2060804T_Latest</vt:lpstr>
      <vt:lpstr>A2060804T_Latest</vt:lpstr>
      <vt:lpstr>'Annualised data'!A2060805V</vt:lpstr>
      <vt:lpstr>A2060805V</vt:lpstr>
      <vt:lpstr>'Annualised data'!A2060805V_Data</vt:lpstr>
      <vt:lpstr>A2060805V_Data</vt:lpstr>
      <vt:lpstr>'Annualised data'!A2060805V_Latest</vt:lpstr>
      <vt:lpstr>A2060805V_Latest</vt:lpstr>
      <vt:lpstr>'Annualised data'!A2060806W</vt:lpstr>
      <vt:lpstr>A2060806W</vt:lpstr>
      <vt:lpstr>'Annualised data'!A2060806W_Data</vt:lpstr>
      <vt:lpstr>A2060806W_Data</vt:lpstr>
      <vt:lpstr>'Annualised data'!A2060806W_Latest</vt:lpstr>
      <vt:lpstr>A2060806W_Latest</vt:lpstr>
      <vt:lpstr>'Annualised data'!A2060807X</vt:lpstr>
      <vt:lpstr>A2060807X</vt:lpstr>
      <vt:lpstr>'Annualised data'!A2060807X_Data</vt:lpstr>
      <vt:lpstr>A2060807X_Data</vt:lpstr>
      <vt:lpstr>'Annualised data'!A2060807X_Latest</vt:lpstr>
      <vt:lpstr>A2060807X_Latest</vt:lpstr>
      <vt:lpstr>'Annualised data'!A2060808A</vt:lpstr>
      <vt:lpstr>A2060808A</vt:lpstr>
      <vt:lpstr>'Annualised data'!A2060808A_Data</vt:lpstr>
      <vt:lpstr>A2060808A_Data</vt:lpstr>
      <vt:lpstr>'Annualised data'!A2060808A_Latest</vt:lpstr>
      <vt:lpstr>A2060808A_Latest</vt:lpstr>
      <vt:lpstr>'Annualised data'!A2060809C</vt:lpstr>
      <vt:lpstr>A2060809C</vt:lpstr>
      <vt:lpstr>'Annualised data'!A2060809C_Data</vt:lpstr>
      <vt:lpstr>A2060809C_Data</vt:lpstr>
      <vt:lpstr>'Annualised data'!A2060809C_Latest</vt:lpstr>
      <vt:lpstr>A2060809C_Latest</vt:lpstr>
      <vt:lpstr>'Annualised data'!A2060810L</vt:lpstr>
      <vt:lpstr>A2060810L</vt:lpstr>
      <vt:lpstr>'Annualised data'!A2060810L_Data</vt:lpstr>
      <vt:lpstr>A2060810L_Data</vt:lpstr>
      <vt:lpstr>'Annualised data'!A2060810L_Latest</vt:lpstr>
      <vt:lpstr>A2060810L_Latest</vt:lpstr>
      <vt:lpstr>'Annualised data'!A2060811R</vt:lpstr>
      <vt:lpstr>A2060811R</vt:lpstr>
      <vt:lpstr>'Annualised data'!A2060811R_Data</vt:lpstr>
      <vt:lpstr>A2060811R_Data</vt:lpstr>
      <vt:lpstr>'Annualised data'!A2060811R_Latest</vt:lpstr>
      <vt:lpstr>A2060811R_Latest</vt:lpstr>
      <vt:lpstr>'Annualised data'!A2060812T</vt:lpstr>
      <vt:lpstr>A2060812T</vt:lpstr>
      <vt:lpstr>'Annualised data'!A2060812T_Data</vt:lpstr>
      <vt:lpstr>A2060812T_Data</vt:lpstr>
      <vt:lpstr>'Annualised data'!A2060812T_Latest</vt:lpstr>
      <vt:lpstr>A2060812T_Latest</vt:lpstr>
      <vt:lpstr>'Annualised data'!A2060813V</vt:lpstr>
      <vt:lpstr>A2060813V</vt:lpstr>
      <vt:lpstr>'Annualised data'!A2060813V_Data</vt:lpstr>
      <vt:lpstr>A2060813V_Data</vt:lpstr>
      <vt:lpstr>'Annualised data'!A2060813V_Latest</vt:lpstr>
      <vt:lpstr>A2060813V_Latest</vt:lpstr>
      <vt:lpstr>'Annualised data'!A2060814W</vt:lpstr>
      <vt:lpstr>A2060814W</vt:lpstr>
      <vt:lpstr>'Annualised data'!A2060814W_Data</vt:lpstr>
      <vt:lpstr>A2060814W_Data</vt:lpstr>
      <vt:lpstr>'Annualised data'!A2060814W_Latest</vt:lpstr>
      <vt:lpstr>A2060814W_Latest</vt:lpstr>
      <vt:lpstr>'Annualised data'!A2060815X</vt:lpstr>
      <vt:lpstr>A2060815X</vt:lpstr>
      <vt:lpstr>'Annualised data'!A2060815X_Data</vt:lpstr>
      <vt:lpstr>A2060815X_Data</vt:lpstr>
      <vt:lpstr>'Annualised data'!A2060815X_Latest</vt:lpstr>
      <vt:lpstr>A2060815X_Latest</vt:lpstr>
      <vt:lpstr>'Annualised data'!A2060816A</vt:lpstr>
      <vt:lpstr>A2060816A</vt:lpstr>
      <vt:lpstr>'Annualised data'!A2060816A_Data</vt:lpstr>
      <vt:lpstr>A2060816A_Data</vt:lpstr>
      <vt:lpstr>'Annualised data'!A2060816A_Latest</vt:lpstr>
      <vt:lpstr>A2060816A_Latest</vt:lpstr>
      <vt:lpstr>'Annualised data'!A2060817C</vt:lpstr>
      <vt:lpstr>A2060817C</vt:lpstr>
      <vt:lpstr>'Annualised data'!A2060817C_Data</vt:lpstr>
      <vt:lpstr>A2060817C_Data</vt:lpstr>
      <vt:lpstr>'Annualised data'!A2060817C_Latest</vt:lpstr>
      <vt:lpstr>A2060817C_Latest</vt:lpstr>
      <vt:lpstr>'Annualised data'!A2060818F</vt:lpstr>
      <vt:lpstr>A2060818F</vt:lpstr>
      <vt:lpstr>'Annualised data'!A2060818F_Data</vt:lpstr>
      <vt:lpstr>A2060818F_Data</vt:lpstr>
      <vt:lpstr>'Annualised data'!A2060818F_Latest</vt:lpstr>
      <vt:lpstr>A2060818F_Latest</vt:lpstr>
      <vt:lpstr>'Annualised data'!A2060819J</vt:lpstr>
      <vt:lpstr>A2060819J</vt:lpstr>
      <vt:lpstr>'Annualised data'!A2060819J_Data</vt:lpstr>
      <vt:lpstr>A2060819J_Data</vt:lpstr>
      <vt:lpstr>'Annualised data'!A2060819J_Latest</vt:lpstr>
      <vt:lpstr>A2060819J_Latest</vt:lpstr>
      <vt:lpstr>'Annualised data'!Date_Range</vt:lpstr>
      <vt:lpstr>Date_Range</vt:lpstr>
      <vt:lpstr>'Annualised data'!Date_Range_Data</vt:lpstr>
      <vt:lpstr>Date_Range_Data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Mark Priadko</cp:lastModifiedBy>
  <dcterms:created xsi:type="dcterms:W3CDTF">2024-02-29T02:50:42Z</dcterms:created>
  <dcterms:modified xsi:type="dcterms:W3CDTF">2026-01-19T20:28:32Z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0x010100EF8D81643706B648894B2C3FE13894E2</vt:lpwstr>
  </property>
  <property fmtid="{D5CDD505-2E9C-101B-9397-08002B2CF9AE}" pid="3" name="_dlc_DocIdItemGuid">
    <vt:lpwstr>4976517a-b53c-4c97-8d90-6afd72cfaa0d</vt:lpwstr>
  </property>
</Properties>
</file>